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-15" windowWidth="14325" windowHeight="8100" activeTab="6"/>
  </bookViews>
  <sheets>
    <sheet name="Настройки " sheetId="1" r:id="rId1"/>
    <sheet name="11" sheetId="3" r:id="rId2"/>
    <sheet name="9" sheetId="8" r:id="rId3"/>
    <sheet name="журнал регистрации" sheetId="6" r:id="rId4"/>
    <sheet name="Прил1_Реестр" sheetId="7" r:id="rId5"/>
    <sheet name="Расчетная ведомость" sheetId="9" r:id="rId6"/>
    <sheet name="кол-во учащ. и вакантные места" sheetId="10" r:id="rId7"/>
  </sheets>
  <externalReferences>
    <externalReference r:id="rId8"/>
  </externalReferences>
  <definedNames>
    <definedName name="_xlnm._FilterDatabase" localSheetId="3" hidden="1">'журнал регистрации'!$A$5:$M$506</definedName>
    <definedName name="_xlnm._FilterDatabase" localSheetId="0" hidden="1">'Настройки '!$A$26:$G$47</definedName>
    <definedName name="_xlnm._FilterDatabase" localSheetId="4" hidden="1">Прил1_Реестр!$A$9:$M$9</definedName>
    <definedName name="ДОЛЖНОСТИ_УИК">'[1]Настройки ТИК'!$B$39:$F$39</definedName>
    <definedName name="_xlnm.Print_Area" localSheetId="3">'журнал регистрации'!$A$1:$N$37</definedName>
    <definedName name="_xlnm.Print_Area" localSheetId="0">'Настройки '!$A$1:$G$64</definedName>
    <definedName name="ПОП" localSheetId="2">Таблица5[ПОП]</definedName>
    <definedName name="ПОП">Таблица5[ПОП]</definedName>
  </definedNames>
  <calcPr calcId="124519"/>
</workbook>
</file>

<file path=xl/calcChain.xml><?xml version="1.0" encoding="utf-8"?>
<calcChain xmlns="http://schemas.openxmlformats.org/spreadsheetml/2006/main">
  <c r="J35" i="10"/>
  <c r="B7" i="9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6"/>
  <c r="I6" i="3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F113"/>
  <c r="C113"/>
  <c r="F221"/>
  <c r="C221"/>
  <c r="F220"/>
  <c r="C220"/>
  <c r="F364"/>
  <c r="F256"/>
  <c r="C256"/>
  <c r="C364"/>
  <c r="F167"/>
  <c r="C167"/>
  <c r="M11" i="7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10"/>
  <c r="F149" i="3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48"/>
  <c r="F2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6"/>
  <c r="I177" i="8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D5" i="9"/>
  <c r="C5"/>
  <c r="J10" i="7"/>
  <c r="K28" s="1"/>
  <c r="H11" l="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2"/>
  <c r="I162"/>
  <c r="H163"/>
  <c r="I163"/>
  <c r="H164"/>
  <c r="I164"/>
  <c r="H165"/>
  <c r="I165"/>
  <c r="H166"/>
  <c r="I166"/>
  <c r="H167"/>
  <c r="I167"/>
  <c r="H168"/>
  <c r="I168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80"/>
  <c r="I180"/>
  <c r="H181"/>
  <c r="I181"/>
  <c r="H182"/>
  <c r="I182"/>
  <c r="H183"/>
  <c r="I183"/>
  <c r="H184"/>
  <c r="I184"/>
  <c r="H185"/>
  <c r="I185"/>
  <c r="H186"/>
  <c r="I186"/>
  <c r="H187"/>
  <c r="I187"/>
  <c r="H188"/>
  <c r="I188"/>
  <c r="H189"/>
  <c r="I189"/>
  <c r="H190"/>
  <c r="I190"/>
  <c r="H191"/>
  <c r="I191"/>
  <c r="H192"/>
  <c r="I192"/>
  <c r="H193"/>
  <c r="I193"/>
  <c r="H194"/>
  <c r="I194"/>
  <c r="H195"/>
  <c r="I195"/>
  <c r="H196"/>
  <c r="I196"/>
  <c r="H197"/>
  <c r="I197"/>
  <c r="H198"/>
  <c r="I198"/>
  <c r="H199"/>
  <c r="I199"/>
  <c r="H200"/>
  <c r="I200"/>
  <c r="H201"/>
  <c r="I201"/>
  <c r="H202"/>
  <c r="I202"/>
  <c r="H203"/>
  <c r="I203"/>
  <c r="H204"/>
  <c r="I204"/>
  <c r="H205"/>
  <c r="I205"/>
  <c r="H206"/>
  <c r="I206"/>
  <c r="H207"/>
  <c r="I207"/>
  <c r="H208"/>
  <c r="I208"/>
  <c r="H209"/>
  <c r="I209"/>
  <c r="H210"/>
  <c r="I210"/>
  <c r="H211"/>
  <c r="I211"/>
  <c r="H212"/>
  <c r="I212"/>
  <c r="H213"/>
  <c r="I213"/>
  <c r="H214"/>
  <c r="I214"/>
  <c r="H215"/>
  <c r="I215"/>
  <c r="H216"/>
  <c r="I216"/>
  <c r="H217"/>
  <c r="I217"/>
  <c r="H218"/>
  <c r="I218"/>
  <c r="H219"/>
  <c r="I219"/>
  <c r="H220"/>
  <c r="I220"/>
  <c r="H221"/>
  <c r="I221"/>
  <c r="H222"/>
  <c r="I222"/>
  <c r="H223"/>
  <c r="I223"/>
  <c r="H224"/>
  <c r="I224"/>
  <c r="H225"/>
  <c r="I225"/>
  <c r="H226"/>
  <c r="I226"/>
  <c r="H227"/>
  <c r="I227"/>
  <c r="H228"/>
  <c r="I228"/>
  <c r="H229"/>
  <c r="I229"/>
  <c r="H230"/>
  <c r="I230"/>
  <c r="H231"/>
  <c r="I231"/>
  <c r="H232"/>
  <c r="I232"/>
  <c r="H233"/>
  <c r="I233"/>
  <c r="H234"/>
  <c r="I234"/>
  <c r="H235"/>
  <c r="I235"/>
  <c r="H236"/>
  <c r="I236"/>
  <c r="H237"/>
  <c r="I237"/>
  <c r="H238"/>
  <c r="I238"/>
  <c r="H239"/>
  <c r="I239"/>
  <c r="H240"/>
  <c r="I240"/>
  <c r="H241"/>
  <c r="I241"/>
  <c r="H242"/>
  <c r="I242"/>
  <c r="H243"/>
  <c r="I243"/>
  <c r="H244"/>
  <c r="I244"/>
  <c r="H245"/>
  <c r="I245"/>
  <c r="H246"/>
  <c r="I246"/>
  <c r="H247"/>
  <c r="I247"/>
  <c r="H248"/>
  <c r="I248"/>
  <c r="H249"/>
  <c r="I249"/>
  <c r="H250"/>
  <c r="I250"/>
  <c r="H251"/>
  <c r="I251"/>
  <c r="H252"/>
  <c r="I252"/>
  <c r="H253"/>
  <c r="I253"/>
  <c r="H254"/>
  <c r="I254"/>
  <c r="H255"/>
  <c r="I255"/>
  <c r="H256"/>
  <c r="I256"/>
  <c r="H257"/>
  <c r="I257"/>
  <c r="H258"/>
  <c r="I258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2"/>
  <c r="I272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/>
  <c r="H316"/>
  <c r="I316"/>
  <c r="H317"/>
  <c r="I317"/>
  <c r="H318"/>
  <c r="I318"/>
  <c r="H319"/>
  <c r="I319"/>
  <c r="H320"/>
  <c r="I320"/>
  <c r="H321"/>
  <c r="I321"/>
  <c r="H322"/>
  <c r="I322"/>
  <c r="H323"/>
  <c r="I323"/>
  <c r="H324"/>
  <c r="I324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5"/>
  <c r="I355"/>
  <c r="H356"/>
  <c r="I356"/>
  <c r="H357"/>
  <c r="I357"/>
  <c r="H358"/>
  <c r="I358"/>
  <c r="H359"/>
  <c r="I359"/>
  <c r="H360"/>
  <c r="I360"/>
  <c r="H361"/>
  <c r="I361"/>
  <c r="H362"/>
  <c r="I362"/>
  <c r="H363"/>
  <c r="I363"/>
  <c r="H364"/>
  <c r="I364"/>
  <c r="H365"/>
  <c r="I365"/>
  <c r="H366"/>
  <c r="I366"/>
  <c r="H367"/>
  <c r="I367"/>
  <c r="H368"/>
  <c r="I368"/>
  <c r="H369"/>
  <c r="I369"/>
  <c r="H370"/>
  <c r="I370"/>
  <c r="H371"/>
  <c r="I371"/>
  <c r="H372"/>
  <c r="I372"/>
  <c r="H373"/>
  <c r="I373"/>
  <c r="H374"/>
  <c r="I374"/>
  <c r="H375"/>
  <c r="I375"/>
  <c r="H376"/>
  <c r="I376"/>
  <c r="H377"/>
  <c r="I377"/>
  <c r="H378"/>
  <c r="I378"/>
  <c r="H379"/>
  <c r="I379"/>
  <c r="H380"/>
  <c r="I380"/>
  <c r="H381"/>
  <c r="I381"/>
  <c r="H382"/>
  <c r="I382"/>
  <c r="H383"/>
  <c r="I383"/>
  <c r="H384"/>
  <c r="I384"/>
  <c r="H385"/>
  <c r="I385"/>
  <c r="H386"/>
  <c r="I386"/>
  <c r="H387"/>
  <c r="I387"/>
  <c r="H388"/>
  <c r="I388"/>
  <c r="H389"/>
  <c r="I389"/>
  <c r="H390"/>
  <c r="I390"/>
  <c r="H391"/>
  <c r="I391"/>
  <c r="H392"/>
  <c r="I392"/>
  <c r="H393"/>
  <c r="I393"/>
  <c r="H394"/>
  <c r="I394"/>
  <c r="H395"/>
  <c r="I395"/>
  <c r="H396"/>
  <c r="I396"/>
  <c r="H397"/>
  <c r="I397"/>
  <c r="H398"/>
  <c r="I398"/>
  <c r="H399"/>
  <c r="I399"/>
  <c r="H400"/>
  <c r="I400"/>
  <c r="H401"/>
  <c r="I401"/>
  <c r="H402"/>
  <c r="I402"/>
  <c r="H403"/>
  <c r="I403"/>
  <c r="H404"/>
  <c r="I404"/>
  <c r="H405"/>
  <c r="I405"/>
  <c r="H406"/>
  <c r="I406"/>
  <c r="H407"/>
  <c r="I407"/>
  <c r="H408"/>
  <c r="I408"/>
  <c r="H409"/>
  <c r="I409"/>
  <c r="H410"/>
  <c r="I410"/>
  <c r="H411"/>
  <c r="I411"/>
  <c r="H412"/>
  <c r="I412"/>
  <c r="H413"/>
  <c r="I413"/>
  <c r="H414"/>
  <c r="I414"/>
  <c r="H415"/>
  <c r="I415"/>
  <c r="H416"/>
  <c r="I416"/>
  <c r="H417"/>
  <c r="I417"/>
  <c r="H418"/>
  <c r="I418"/>
  <c r="H419"/>
  <c r="I419"/>
  <c r="H420"/>
  <c r="I420"/>
  <c r="H421"/>
  <c r="I421"/>
  <c r="H422"/>
  <c r="I422"/>
  <c r="H423"/>
  <c r="I423"/>
  <c r="H424"/>
  <c r="I424"/>
  <c r="H425"/>
  <c r="I425"/>
  <c r="H426"/>
  <c r="I426"/>
  <c r="H427"/>
  <c r="I427"/>
  <c r="H428"/>
  <c r="I428"/>
  <c r="H429"/>
  <c r="I429"/>
  <c r="H430"/>
  <c r="I430"/>
  <c r="H431"/>
  <c r="I431"/>
  <c r="H432"/>
  <c r="I432"/>
  <c r="H433"/>
  <c r="I433"/>
  <c r="H434"/>
  <c r="I434"/>
  <c r="H435"/>
  <c r="I435"/>
  <c r="H436"/>
  <c r="I436"/>
  <c r="H437"/>
  <c r="I437"/>
  <c r="H438"/>
  <c r="I438"/>
  <c r="H439"/>
  <c r="I439"/>
  <c r="H440"/>
  <c r="I440"/>
  <c r="H441"/>
  <c r="I441"/>
  <c r="H442"/>
  <c r="I442"/>
  <c r="H443"/>
  <c r="I443"/>
  <c r="H444"/>
  <c r="I444"/>
  <c r="H445"/>
  <c r="I445"/>
  <c r="H446"/>
  <c r="I446"/>
  <c r="H447"/>
  <c r="I447"/>
  <c r="H448"/>
  <c r="I448"/>
  <c r="H449"/>
  <c r="I449"/>
  <c r="H450"/>
  <c r="I450"/>
  <c r="H451"/>
  <c r="I451"/>
  <c r="H452"/>
  <c r="I452"/>
  <c r="H453"/>
  <c r="I453"/>
  <c r="H454"/>
  <c r="I454"/>
  <c r="H455"/>
  <c r="I455"/>
  <c r="H456"/>
  <c r="I456"/>
  <c r="H457"/>
  <c r="I457"/>
  <c r="H458"/>
  <c r="I458"/>
  <c r="H459"/>
  <c r="I459"/>
  <c r="H460"/>
  <c r="I460"/>
  <c r="H461"/>
  <c r="I461"/>
  <c r="H462"/>
  <c r="I462"/>
  <c r="H463"/>
  <c r="I463"/>
  <c r="H464"/>
  <c r="I464"/>
  <c r="H465"/>
  <c r="I465"/>
  <c r="H466"/>
  <c r="I466"/>
  <c r="H467"/>
  <c r="I467"/>
  <c r="H468"/>
  <c r="I468"/>
  <c r="H469"/>
  <c r="I469"/>
  <c r="H470"/>
  <c r="I470"/>
  <c r="H471"/>
  <c r="I471"/>
  <c r="H472"/>
  <c r="I472"/>
  <c r="H473"/>
  <c r="I473"/>
  <c r="H474"/>
  <c r="I474"/>
  <c r="H475"/>
  <c r="I475"/>
  <c r="H476"/>
  <c r="I476"/>
  <c r="H477"/>
  <c r="I477"/>
  <c r="H478"/>
  <c r="I478"/>
  <c r="H479"/>
  <c r="I479"/>
  <c r="H480"/>
  <c r="I480"/>
  <c r="H481"/>
  <c r="I481"/>
  <c r="H482"/>
  <c r="I482"/>
  <c r="H483"/>
  <c r="I483"/>
  <c r="H484"/>
  <c r="I484"/>
  <c r="H485"/>
  <c r="I485"/>
  <c r="H486"/>
  <c r="I486"/>
  <c r="H487"/>
  <c r="I487"/>
  <c r="H488"/>
  <c r="I488"/>
  <c r="H489"/>
  <c r="I489"/>
  <c r="H490"/>
  <c r="I490"/>
  <c r="H491"/>
  <c r="I491"/>
  <c r="H492"/>
  <c r="I492"/>
  <c r="H493"/>
  <c r="I493"/>
  <c r="H494"/>
  <c r="I494"/>
  <c r="H495"/>
  <c r="I495"/>
  <c r="H496"/>
  <c r="I496"/>
  <c r="H497"/>
  <c r="I497"/>
  <c r="H498"/>
  <c r="I498"/>
  <c r="H499"/>
  <c r="I499"/>
  <c r="H500"/>
  <c r="I50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I393" i="8"/>
  <c r="Q393" s="1"/>
  <c r="I392"/>
  <c r="I391"/>
  <c r="Q391" s="1"/>
  <c r="I390"/>
  <c r="I389"/>
  <c r="Q389" s="1"/>
  <c r="I388"/>
  <c r="I387"/>
  <c r="K387" s="1"/>
  <c r="I386"/>
  <c r="I385"/>
  <c r="N385" s="1"/>
  <c r="I384"/>
  <c r="I383"/>
  <c r="K383" s="1"/>
  <c r="I382"/>
  <c r="I381"/>
  <c r="Q381" s="1"/>
  <c r="I380"/>
  <c r="I379"/>
  <c r="K379" s="1"/>
  <c r="I378"/>
  <c r="I377"/>
  <c r="Q377" s="1"/>
  <c r="I376"/>
  <c r="I375"/>
  <c r="Q375" s="1"/>
  <c r="I374"/>
  <c r="Q374" s="1"/>
  <c r="I373"/>
  <c r="Q373" s="1"/>
  <c r="I372"/>
  <c r="I371"/>
  <c r="Q371" s="1"/>
  <c r="I370"/>
  <c r="Q370" s="1"/>
  <c r="I369"/>
  <c r="N369" s="1"/>
  <c r="I368"/>
  <c r="I367"/>
  <c r="N367" s="1"/>
  <c r="I366"/>
  <c r="I365"/>
  <c r="Q365" s="1"/>
  <c r="I364"/>
  <c r="I357"/>
  <c r="Q357" s="1"/>
  <c r="I356"/>
  <c r="I355"/>
  <c r="I354"/>
  <c r="I353"/>
  <c r="K353" s="1"/>
  <c r="I352"/>
  <c r="I351"/>
  <c r="I350"/>
  <c r="I349"/>
  <c r="Q349" s="1"/>
  <c r="I348"/>
  <c r="I347"/>
  <c r="I346"/>
  <c r="I345"/>
  <c r="K345" s="1"/>
  <c r="I344"/>
  <c r="I343"/>
  <c r="I342"/>
  <c r="I341"/>
  <c r="Q341" s="1"/>
  <c r="I340"/>
  <c r="I339"/>
  <c r="I338"/>
  <c r="I337"/>
  <c r="K337" s="1"/>
  <c r="I336"/>
  <c r="I335"/>
  <c r="I334"/>
  <c r="I333"/>
  <c r="Q333" s="1"/>
  <c r="I332"/>
  <c r="I331"/>
  <c r="I330"/>
  <c r="I329"/>
  <c r="K329" s="1"/>
  <c r="I328"/>
  <c r="I321"/>
  <c r="I320"/>
  <c r="N320" s="1"/>
  <c r="I319"/>
  <c r="Q319" s="1"/>
  <c r="I318"/>
  <c r="Q318" s="1"/>
  <c r="I317"/>
  <c r="I316"/>
  <c r="I315"/>
  <c r="N315" s="1"/>
  <c r="I314"/>
  <c r="I313"/>
  <c r="I312"/>
  <c r="N312" s="1"/>
  <c r="I311"/>
  <c r="Q311" s="1"/>
  <c r="I310"/>
  <c r="Q310" s="1"/>
  <c r="I309"/>
  <c r="I308"/>
  <c r="I307"/>
  <c r="N307" s="1"/>
  <c r="I306"/>
  <c r="I305"/>
  <c r="I304"/>
  <c r="N304" s="1"/>
  <c r="I303"/>
  <c r="Q303" s="1"/>
  <c r="I302"/>
  <c r="Q302" s="1"/>
  <c r="I301"/>
  <c r="I300"/>
  <c r="I299"/>
  <c r="N299" s="1"/>
  <c r="I298"/>
  <c r="I297"/>
  <c r="I296"/>
  <c r="Q296" s="1"/>
  <c r="I295"/>
  <c r="Q295" s="1"/>
  <c r="I294"/>
  <c r="Q294" s="1"/>
  <c r="I293"/>
  <c r="I292"/>
  <c r="T292" s="1"/>
  <c r="T322" s="1"/>
  <c r="I285"/>
  <c r="I284"/>
  <c r="I283"/>
  <c r="N283" s="1"/>
  <c r="I282"/>
  <c r="I281"/>
  <c r="I280"/>
  <c r="I279"/>
  <c r="I278"/>
  <c r="Q278" s="1"/>
  <c r="I277"/>
  <c r="I276"/>
  <c r="I275"/>
  <c r="K275" s="1"/>
  <c r="I274"/>
  <c r="K274" s="1"/>
  <c r="I273"/>
  <c r="I272"/>
  <c r="N272" s="1"/>
  <c r="I271"/>
  <c r="I270"/>
  <c r="K270" s="1"/>
  <c r="I269"/>
  <c r="I268"/>
  <c r="K268" s="1"/>
  <c r="I267"/>
  <c r="Q267" s="1"/>
  <c r="I266"/>
  <c r="I265"/>
  <c r="I264"/>
  <c r="K264" s="1"/>
  <c r="I263"/>
  <c r="I262"/>
  <c r="I261"/>
  <c r="I260"/>
  <c r="I259"/>
  <c r="I258"/>
  <c r="Q258" s="1"/>
  <c r="I257"/>
  <c r="I256"/>
  <c r="I249"/>
  <c r="Q249" s="1"/>
  <c r="I248"/>
  <c r="I247"/>
  <c r="K247" s="1"/>
  <c r="I246"/>
  <c r="K246" s="1"/>
  <c r="I245"/>
  <c r="K245" s="1"/>
  <c r="I244"/>
  <c r="I243"/>
  <c r="I242"/>
  <c r="K242" s="1"/>
  <c r="I241"/>
  <c r="I240"/>
  <c r="I239"/>
  <c r="Q239" s="1"/>
  <c r="I238"/>
  <c r="Q238" s="1"/>
  <c r="I237"/>
  <c r="Q237" s="1"/>
  <c r="I236"/>
  <c r="I235"/>
  <c r="I234"/>
  <c r="K234" s="1"/>
  <c r="I233"/>
  <c r="I232"/>
  <c r="I231"/>
  <c r="I230"/>
  <c r="N230" s="1"/>
  <c r="I229"/>
  <c r="I228"/>
  <c r="I227"/>
  <c r="I226"/>
  <c r="I225"/>
  <c r="K225" s="1"/>
  <c r="I224"/>
  <c r="I223"/>
  <c r="N223" s="1"/>
  <c r="I222"/>
  <c r="K222" s="1"/>
  <c r="I221"/>
  <c r="N221" s="1"/>
  <c r="I220"/>
  <c r="I213"/>
  <c r="I212"/>
  <c r="I211"/>
  <c r="N211" s="1"/>
  <c r="I210"/>
  <c r="I209"/>
  <c r="I208"/>
  <c r="Q208" s="1"/>
  <c r="I207"/>
  <c r="Q207" s="1"/>
  <c r="I206"/>
  <c r="I205"/>
  <c r="I204"/>
  <c r="Q204" s="1"/>
  <c r="I203"/>
  <c r="K203" s="1"/>
  <c r="I202"/>
  <c r="I201"/>
  <c r="I200"/>
  <c r="K200" s="1"/>
  <c r="I199"/>
  <c r="I198"/>
  <c r="I197"/>
  <c r="I196"/>
  <c r="Q196" s="1"/>
  <c r="I195"/>
  <c r="K195" s="1"/>
  <c r="I194"/>
  <c r="I193"/>
  <c r="I192"/>
  <c r="K192" s="1"/>
  <c r="I191"/>
  <c r="I190"/>
  <c r="I189"/>
  <c r="I188"/>
  <c r="Q188" s="1"/>
  <c r="I187"/>
  <c r="K187" s="1"/>
  <c r="I186"/>
  <c r="I185"/>
  <c r="I184"/>
  <c r="Q184" s="1"/>
  <c r="I142"/>
  <c r="I141"/>
  <c r="Q141" s="1"/>
  <c r="I140"/>
  <c r="K140" s="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0"/>
  <c r="I69"/>
  <c r="K69" s="1"/>
  <c r="I68"/>
  <c r="I67"/>
  <c r="I66"/>
  <c r="I65"/>
  <c r="Q65" s="1"/>
  <c r="I64"/>
  <c r="K64" s="1"/>
  <c r="I63"/>
  <c r="I62"/>
  <c r="I61"/>
  <c r="K61" s="1"/>
  <c r="I60"/>
  <c r="I59"/>
  <c r="I58"/>
  <c r="I57"/>
  <c r="Q57" s="1"/>
  <c r="I56"/>
  <c r="I55"/>
  <c r="I54"/>
  <c r="I53"/>
  <c r="K53" s="1"/>
  <c r="I52"/>
  <c r="I51"/>
  <c r="I50"/>
  <c r="I49"/>
  <c r="Q49" s="1"/>
  <c r="I48"/>
  <c r="I47"/>
  <c r="I46"/>
  <c r="I45"/>
  <c r="I44"/>
  <c r="I43"/>
  <c r="I42"/>
  <c r="I41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K6" s="1"/>
  <c r="X394"/>
  <c r="V394"/>
  <c r="U394"/>
  <c r="S394"/>
  <c r="R394"/>
  <c r="P394"/>
  <c r="O394"/>
  <c r="M394"/>
  <c r="L394"/>
  <c r="J394"/>
  <c r="G394"/>
  <c r="N393"/>
  <c r="H393"/>
  <c r="Z393" s="1"/>
  <c r="D393"/>
  <c r="E393" s="1"/>
  <c r="C393"/>
  <c r="N392"/>
  <c r="H392"/>
  <c r="Z392" s="1"/>
  <c r="D392"/>
  <c r="E392" s="1"/>
  <c r="C392"/>
  <c r="N391"/>
  <c r="K391"/>
  <c r="H391"/>
  <c r="Z391" s="1"/>
  <c r="D391"/>
  <c r="E391" s="1"/>
  <c r="C391"/>
  <c r="N390"/>
  <c r="H390"/>
  <c r="Z390" s="1"/>
  <c r="D390"/>
  <c r="E390" s="1"/>
  <c r="C390"/>
  <c r="H389"/>
  <c r="Z389" s="1"/>
  <c r="D389"/>
  <c r="E389" s="1"/>
  <c r="C389"/>
  <c r="N388"/>
  <c r="H388"/>
  <c r="Z388" s="1"/>
  <c r="D388"/>
  <c r="E388" s="1"/>
  <c r="C388"/>
  <c r="N387"/>
  <c r="Q387"/>
  <c r="H387"/>
  <c r="Z387" s="1"/>
  <c r="D387"/>
  <c r="E387" s="1"/>
  <c r="C387"/>
  <c r="N386"/>
  <c r="H386"/>
  <c r="Z386" s="1"/>
  <c r="D386"/>
  <c r="E386" s="1"/>
  <c r="C386"/>
  <c r="K385"/>
  <c r="H385"/>
  <c r="Z385" s="1"/>
  <c r="D385"/>
  <c r="E385" s="1"/>
  <c r="C385"/>
  <c r="N384"/>
  <c r="H384"/>
  <c r="Z384" s="1"/>
  <c r="D384"/>
  <c r="E384" s="1"/>
  <c r="C384"/>
  <c r="N383"/>
  <c r="Q383"/>
  <c r="H383"/>
  <c r="Z383" s="1"/>
  <c r="D383"/>
  <c r="E383" s="1"/>
  <c r="C383"/>
  <c r="N382"/>
  <c r="H382"/>
  <c r="Z382" s="1"/>
  <c r="E382"/>
  <c r="D382"/>
  <c r="C382"/>
  <c r="Z381"/>
  <c r="N381"/>
  <c r="H381"/>
  <c r="D381"/>
  <c r="E381" s="1"/>
  <c r="C381"/>
  <c r="N380"/>
  <c r="H380"/>
  <c r="Z380" s="1"/>
  <c r="D380"/>
  <c r="E380" s="1"/>
  <c r="C380"/>
  <c r="N379"/>
  <c r="Q379"/>
  <c r="H379"/>
  <c r="Z379" s="1"/>
  <c r="D379"/>
  <c r="E379" s="1"/>
  <c r="C379"/>
  <c r="N378"/>
  <c r="H378"/>
  <c r="Z378" s="1"/>
  <c r="D378"/>
  <c r="E378" s="1"/>
  <c r="C378"/>
  <c r="N377"/>
  <c r="H377"/>
  <c r="Z377" s="1"/>
  <c r="D377"/>
  <c r="E377" s="1"/>
  <c r="C377"/>
  <c r="N376"/>
  <c r="H376"/>
  <c r="Z376" s="1"/>
  <c r="D376"/>
  <c r="E376" s="1"/>
  <c r="C376"/>
  <c r="N375"/>
  <c r="K375"/>
  <c r="H375"/>
  <c r="Z375" s="1"/>
  <c r="D375"/>
  <c r="E375" s="1"/>
  <c r="C375"/>
  <c r="N374"/>
  <c r="H374"/>
  <c r="Z374" s="1"/>
  <c r="D374"/>
  <c r="E374" s="1"/>
  <c r="C374"/>
  <c r="H373"/>
  <c r="Z373" s="1"/>
  <c r="D373"/>
  <c r="E373" s="1"/>
  <c r="C373"/>
  <c r="Q372"/>
  <c r="N372"/>
  <c r="H372"/>
  <c r="Z372" s="1"/>
  <c r="D372"/>
  <c r="E372" s="1"/>
  <c r="C372"/>
  <c r="N371"/>
  <c r="K371"/>
  <c r="H371"/>
  <c r="Z371" s="1"/>
  <c r="D371"/>
  <c r="E371" s="1"/>
  <c r="C371"/>
  <c r="N370"/>
  <c r="H370"/>
  <c r="Z370" s="1"/>
  <c r="D370"/>
  <c r="E370" s="1"/>
  <c r="C370"/>
  <c r="K369"/>
  <c r="H369"/>
  <c r="Z369" s="1"/>
  <c r="D369"/>
  <c r="E369" s="1"/>
  <c r="C369"/>
  <c r="Q368"/>
  <c r="N368"/>
  <c r="H368"/>
  <c r="Z368" s="1"/>
  <c r="D368"/>
  <c r="E368" s="1"/>
  <c r="C368"/>
  <c r="K367"/>
  <c r="Q367"/>
  <c r="H367"/>
  <c r="Z367" s="1"/>
  <c r="D367"/>
  <c r="E367" s="1"/>
  <c r="C367"/>
  <c r="Q366"/>
  <c r="N366"/>
  <c r="H366"/>
  <c r="Z366" s="1"/>
  <c r="D366"/>
  <c r="E366" s="1"/>
  <c r="C366"/>
  <c r="H365"/>
  <c r="Z365" s="1"/>
  <c r="D365"/>
  <c r="E365" s="1"/>
  <c r="C365"/>
  <c r="W364"/>
  <c r="W394" s="1"/>
  <c r="N364"/>
  <c r="K364"/>
  <c r="T364"/>
  <c r="T394" s="1"/>
  <c r="H364"/>
  <c r="D364"/>
  <c r="E364" s="1"/>
  <c r="C364"/>
  <c r="X358"/>
  <c r="V358"/>
  <c r="U358"/>
  <c r="S358"/>
  <c r="R358"/>
  <c r="P358"/>
  <c r="O358"/>
  <c r="M358"/>
  <c r="L358"/>
  <c r="J358"/>
  <c r="G358"/>
  <c r="N357"/>
  <c r="H357"/>
  <c r="Z357" s="1"/>
  <c r="D357"/>
  <c r="E357" s="1"/>
  <c r="C357"/>
  <c r="Q356"/>
  <c r="N356"/>
  <c r="H356"/>
  <c r="Z356" s="1"/>
  <c r="D356"/>
  <c r="E356" s="1"/>
  <c r="C356"/>
  <c r="N355"/>
  <c r="K355"/>
  <c r="Q355"/>
  <c r="H355"/>
  <c r="Z355" s="1"/>
  <c r="D355"/>
  <c r="E355" s="1"/>
  <c r="C355"/>
  <c r="Q354"/>
  <c r="N354"/>
  <c r="H354"/>
  <c r="Z354" s="1"/>
  <c r="D354"/>
  <c r="E354" s="1"/>
  <c r="C354"/>
  <c r="Q353"/>
  <c r="H353"/>
  <c r="Z353" s="1"/>
  <c r="D353"/>
  <c r="E353" s="1"/>
  <c r="C353"/>
  <c r="Q352"/>
  <c r="N352"/>
  <c r="H352"/>
  <c r="Z352" s="1"/>
  <c r="D352"/>
  <c r="E352" s="1"/>
  <c r="C352"/>
  <c r="N351"/>
  <c r="K351"/>
  <c r="Q351"/>
  <c r="H351"/>
  <c r="Z351" s="1"/>
  <c r="D351"/>
  <c r="E351" s="1"/>
  <c r="C351"/>
  <c r="Q350"/>
  <c r="N350"/>
  <c r="H350"/>
  <c r="Z350" s="1"/>
  <c r="D350"/>
  <c r="E350" s="1"/>
  <c r="C350"/>
  <c r="N349"/>
  <c r="H349"/>
  <c r="Z349" s="1"/>
  <c r="D349"/>
  <c r="E349" s="1"/>
  <c r="C349"/>
  <c r="Q348"/>
  <c r="N348"/>
  <c r="H348"/>
  <c r="Z348" s="1"/>
  <c r="D348"/>
  <c r="E348" s="1"/>
  <c r="C348"/>
  <c r="N347"/>
  <c r="K347"/>
  <c r="Q347"/>
  <c r="H347"/>
  <c r="Z347" s="1"/>
  <c r="D347"/>
  <c r="E347" s="1"/>
  <c r="C347"/>
  <c r="Q346"/>
  <c r="N346"/>
  <c r="H346"/>
  <c r="Z346" s="1"/>
  <c r="D346"/>
  <c r="E346" s="1"/>
  <c r="C346"/>
  <c r="Q345"/>
  <c r="H345"/>
  <c r="Z345" s="1"/>
  <c r="D345"/>
  <c r="E345" s="1"/>
  <c r="C345"/>
  <c r="Q344"/>
  <c r="N344"/>
  <c r="H344"/>
  <c r="Z344" s="1"/>
  <c r="D344"/>
  <c r="E344" s="1"/>
  <c r="C344"/>
  <c r="N343"/>
  <c r="K343"/>
  <c r="Q343"/>
  <c r="H343"/>
  <c r="Z343" s="1"/>
  <c r="D343"/>
  <c r="E343" s="1"/>
  <c r="C343"/>
  <c r="Q342"/>
  <c r="N342"/>
  <c r="H342"/>
  <c r="Z342" s="1"/>
  <c r="E342"/>
  <c r="D342"/>
  <c r="C342"/>
  <c r="N341"/>
  <c r="H341"/>
  <c r="Z341" s="1"/>
  <c r="D341"/>
  <c r="E341" s="1"/>
  <c r="C341"/>
  <c r="Q340"/>
  <c r="N340"/>
  <c r="H340"/>
  <c r="Z340" s="1"/>
  <c r="D340"/>
  <c r="E340" s="1"/>
  <c r="C340"/>
  <c r="N339"/>
  <c r="K339"/>
  <c r="Q339"/>
  <c r="H339"/>
  <c r="Z339" s="1"/>
  <c r="D339"/>
  <c r="E339" s="1"/>
  <c r="C339"/>
  <c r="Q338"/>
  <c r="N338"/>
  <c r="H338"/>
  <c r="Z338" s="1"/>
  <c r="D338"/>
  <c r="E338" s="1"/>
  <c r="C338"/>
  <c r="Q337"/>
  <c r="H337"/>
  <c r="Z337" s="1"/>
  <c r="D337"/>
  <c r="E337" s="1"/>
  <c r="C337"/>
  <c r="Q336"/>
  <c r="N336"/>
  <c r="H336"/>
  <c r="Z336" s="1"/>
  <c r="D336"/>
  <c r="E336" s="1"/>
  <c r="C336"/>
  <c r="N335"/>
  <c r="K335"/>
  <c r="Q335"/>
  <c r="H335"/>
  <c r="Z335" s="1"/>
  <c r="D335"/>
  <c r="E335" s="1"/>
  <c r="C335"/>
  <c r="Q334"/>
  <c r="N334"/>
  <c r="H334"/>
  <c r="Z334" s="1"/>
  <c r="D334"/>
  <c r="E334" s="1"/>
  <c r="C334"/>
  <c r="N333"/>
  <c r="H333"/>
  <c r="Z333" s="1"/>
  <c r="D333"/>
  <c r="E333" s="1"/>
  <c r="C333"/>
  <c r="Q332"/>
  <c r="N332"/>
  <c r="H332"/>
  <c r="Z332" s="1"/>
  <c r="E332"/>
  <c r="D332"/>
  <c r="C332"/>
  <c r="N331"/>
  <c r="K331"/>
  <c r="Q331"/>
  <c r="H331"/>
  <c r="Z331" s="1"/>
  <c r="D331"/>
  <c r="E331" s="1"/>
  <c r="C331"/>
  <c r="Q330"/>
  <c r="N330"/>
  <c r="H330"/>
  <c r="Z330" s="1"/>
  <c r="E330"/>
  <c r="D330"/>
  <c r="C330"/>
  <c r="Q329"/>
  <c r="H329"/>
  <c r="Z329" s="1"/>
  <c r="D329"/>
  <c r="E329" s="1"/>
  <c r="C329"/>
  <c r="W328"/>
  <c r="W358" s="1"/>
  <c r="N328"/>
  <c r="K328"/>
  <c r="T328"/>
  <c r="T358" s="1"/>
  <c r="H328"/>
  <c r="D328"/>
  <c r="E328" s="1"/>
  <c r="C328"/>
  <c r="X322"/>
  <c r="V322"/>
  <c r="U322"/>
  <c r="S322"/>
  <c r="R322"/>
  <c r="P322"/>
  <c r="O322"/>
  <c r="M322"/>
  <c r="L322"/>
  <c r="J322"/>
  <c r="G322"/>
  <c r="N321"/>
  <c r="K321"/>
  <c r="Q321"/>
  <c r="H321"/>
  <c r="Z321" s="1"/>
  <c r="D321"/>
  <c r="E321" s="1"/>
  <c r="C321"/>
  <c r="Q320"/>
  <c r="H320"/>
  <c r="Z320" s="1"/>
  <c r="D320"/>
  <c r="E320" s="1"/>
  <c r="C320"/>
  <c r="N319"/>
  <c r="K319"/>
  <c r="H319"/>
  <c r="Z319" s="1"/>
  <c r="D319"/>
  <c r="E319" s="1"/>
  <c r="C319"/>
  <c r="N318"/>
  <c r="H318"/>
  <c r="Z318" s="1"/>
  <c r="D318"/>
  <c r="E318" s="1"/>
  <c r="C318"/>
  <c r="N317"/>
  <c r="K317"/>
  <c r="Q317"/>
  <c r="H317"/>
  <c r="Z317" s="1"/>
  <c r="D317"/>
  <c r="E317" s="1"/>
  <c r="C317"/>
  <c r="Q316"/>
  <c r="N316"/>
  <c r="H316"/>
  <c r="Z316" s="1"/>
  <c r="D316"/>
  <c r="E316" s="1"/>
  <c r="C316"/>
  <c r="K315"/>
  <c r="Q315"/>
  <c r="H315"/>
  <c r="Z315" s="1"/>
  <c r="D315"/>
  <c r="E315" s="1"/>
  <c r="C315"/>
  <c r="Q314"/>
  <c r="N314"/>
  <c r="H314"/>
  <c r="Z314" s="1"/>
  <c r="D314"/>
  <c r="E314" s="1"/>
  <c r="C314"/>
  <c r="N313"/>
  <c r="K313"/>
  <c r="Q313"/>
  <c r="H313"/>
  <c r="Z313" s="1"/>
  <c r="D313"/>
  <c r="E313" s="1"/>
  <c r="C313"/>
  <c r="Q312"/>
  <c r="H312"/>
  <c r="Z312" s="1"/>
  <c r="D312"/>
  <c r="E312" s="1"/>
  <c r="C312"/>
  <c r="N311"/>
  <c r="K311"/>
  <c r="H311"/>
  <c r="Z311" s="1"/>
  <c r="D311"/>
  <c r="E311" s="1"/>
  <c r="C311"/>
  <c r="N310"/>
  <c r="H310"/>
  <c r="Z310" s="1"/>
  <c r="D310"/>
  <c r="E310" s="1"/>
  <c r="C310"/>
  <c r="N309"/>
  <c r="K309"/>
  <c r="Q309"/>
  <c r="H309"/>
  <c r="Z309" s="1"/>
  <c r="D309"/>
  <c r="E309" s="1"/>
  <c r="C309"/>
  <c r="Q308"/>
  <c r="N308"/>
  <c r="H308"/>
  <c r="Z308" s="1"/>
  <c r="D308"/>
  <c r="E308" s="1"/>
  <c r="C308"/>
  <c r="K307"/>
  <c r="Q307"/>
  <c r="H307"/>
  <c r="Z307" s="1"/>
  <c r="D307"/>
  <c r="E307" s="1"/>
  <c r="C307"/>
  <c r="Q306"/>
  <c r="N306"/>
  <c r="H306"/>
  <c r="Z306" s="1"/>
  <c r="D306"/>
  <c r="E306" s="1"/>
  <c r="C306"/>
  <c r="N305"/>
  <c r="K305"/>
  <c r="Q305"/>
  <c r="H305"/>
  <c r="Z305" s="1"/>
  <c r="D305"/>
  <c r="E305" s="1"/>
  <c r="C305"/>
  <c r="Q304"/>
  <c r="H304"/>
  <c r="Z304" s="1"/>
  <c r="D304"/>
  <c r="E304" s="1"/>
  <c r="C304"/>
  <c r="N303"/>
  <c r="K303"/>
  <c r="H303"/>
  <c r="Z303" s="1"/>
  <c r="D303"/>
  <c r="E303" s="1"/>
  <c r="C303"/>
  <c r="N302"/>
  <c r="H302"/>
  <c r="Z302" s="1"/>
  <c r="D302"/>
  <c r="E302" s="1"/>
  <c r="C302"/>
  <c r="N301"/>
  <c r="K301"/>
  <c r="Q301"/>
  <c r="H301"/>
  <c r="Z301" s="1"/>
  <c r="D301"/>
  <c r="E301" s="1"/>
  <c r="C301"/>
  <c r="Q300"/>
  <c r="N300"/>
  <c r="H300"/>
  <c r="Z300" s="1"/>
  <c r="D300"/>
  <c r="E300" s="1"/>
  <c r="C300"/>
  <c r="K299"/>
  <c r="Q299"/>
  <c r="H299"/>
  <c r="Z299" s="1"/>
  <c r="D299"/>
  <c r="E299" s="1"/>
  <c r="C299"/>
  <c r="Q298"/>
  <c r="N298"/>
  <c r="H298"/>
  <c r="Z298" s="1"/>
  <c r="E298"/>
  <c r="D298"/>
  <c r="C298"/>
  <c r="N297"/>
  <c r="K297"/>
  <c r="Q297"/>
  <c r="H297"/>
  <c r="Z297" s="1"/>
  <c r="D297"/>
  <c r="E297" s="1"/>
  <c r="C297"/>
  <c r="H296"/>
  <c r="Z296" s="1"/>
  <c r="D296"/>
  <c r="E296" s="1"/>
  <c r="C296"/>
  <c r="N295"/>
  <c r="K295"/>
  <c r="H295"/>
  <c r="Z295" s="1"/>
  <c r="D295"/>
  <c r="E295" s="1"/>
  <c r="C295"/>
  <c r="H294"/>
  <c r="Z294" s="1"/>
  <c r="D294"/>
  <c r="E294" s="1"/>
  <c r="C294"/>
  <c r="N293"/>
  <c r="K293"/>
  <c r="Q293"/>
  <c r="H293"/>
  <c r="Z293" s="1"/>
  <c r="D293"/>
  <c r="E293" s="1"/>
  <c r="C293"/>
  <c r="W292"/>
  <c r="W322" s="1"/>
  <c r="N292"/>
  <c r="K292"/>
  <c r="H292"/>
  <c r="D292"/>
  <c r="E292" s="1"/>
  <c r="C292"/>
  <c r="X286"/>
  <c r="V286"/>
  <c r="U286"/>
  <c r="S286"/>
  <c r="R286"/>
  <c r="P286"/>
  <c r="O286"/>
  <c r="M286"/>
  <c r="L286"/>
  <c r="J286"/>
  <c r="G286"/>
  <c r="N285"/>
  <c r="K285"/>
  <c r="Q285"/>
  <c r="H285"/>
  <c r="Z285" s="1"/>
  <c r="D285"/>
  <c r="E285" s="1"/>
  <c r="C285"/>
  <c r="Q284"/>
  <c r="H284"/>
  <c r="Z284" s="1"/>
  <c r="D284"/>
  <c r="E284" s="1"/>
  <c r="C284"/>
  <c r="K283"/>
  <c r="Q283"/>
  <c r="H283"/>
  <c r="Z283" s="1"/>
  <c r="D283"/>
  <c r="E283" s="1"/>
  <c r="C283"/>
  <c r="Q282"/>
  <c r="H282"/>
  <c r="Z282" s="1"/>
  <c r="D282"/>
  <c r="E282" s="1"/>
  <c r="C282"/>
  <c r="N281"/>
  <c r="K281"/>
  <c r="Q281"/>
  <c r="H281"/>
  <c r="Z281" s="1"/>
  <c r="D281"/>
  <c r="E281" s="1"/>
  <c r="C281"/>
  <c r="Q280"/>
  <c r="H280"/>
  <c r="Z280" s="1"/>
  <c r="D280"/>
  <c r="E280" s="1"/>
  <c r="C280"/>
  <c r="N279"/>
  <c r="K279"/>
  <c r="Q279"/>
  <c r="H279"/>
  <c r="Z279" s="1"/>
  <c r="D279"/>
  <c r="E279" s="1"/>
  <c r="C279"/>
  <c r="H278"/>
  <c r="Z278" s="1"/>
  <c r="D278"/>
  <c r="E278" s="1"/>
  <c r="C278"/>
  <c r="N277"/>
  <c r="K277"/>
  <c r="Q277"/>
  <c r="H277"/>
  <c r="Z277" s="1"/>
  <c r="D277"/>
  <c r="E277" s="1"/>
  <c r="C277"/>
  <c r="Q276"/>
  <c r="H276"/>
  <c r="Z276" s="1"/>
  <c r="D276"/>
  <c r="E276" s="1"/>
  <c r="C276"/>
  <c r="N275"/>
  <c r="Q275"/>
  <c r="H275"/>
  <c r="Z275" s="1"/>
  <c r="D275"/>
  <c r="E275" s="1"/>
  <c r="C275"/>
  <c r="Q274"/>
  <c r="N274"/>
  <c r="H274"/>
  <c r="Z274" s="1"/>
  <c r="D274"/>
  <c r="E274" s="1"/>
  <c r="C274"/>
  <c r="N273"/>
  <c r="K273"/>
  <c r="Q273"/>
  <c r="H273"/>
  <c r="Z273" s="1"/>
  <c r="D273"/>
  <c r="E273" s="1"/>
  <c r="C273"/>
  <c r="Q272"/>
  <c r="K272"/>
  <c r="H272"/>
  <c r="Z272" s="1"/>
  <c r="D272"/>
  <c r="E272" s="1"/>
  <c r="C272"/>
  <c r="Q271"/>
  <c r="H271"/>
  <c r="Z271" s="1"/>
  <c r="D271"/>
  <c r="E271" s="1"/>
  <c r="C271"/>
  <c r="H270"/>
  <c r="Z270" s="1"/>
  <c r="D270"/>
  <c r="E270" s="1"/>
  <c r="C270"/>
  <c r="K269"/>
  <c r="Q269"/>
  <c r="H269"/>
  <c r="Z269" s="1"/>
  <c r="D269"/>
  <c r="E269" s="1"/>
  <c r="C269"/>
  <c r="N268"/>
  <c r="H268"/>
  <c r="Z268" s="1"/>
  <c r="D268"/>
  <c r="E268" s="1"/>
  <c r="C268"/>
  <c r="N267"/>
  <c r="K267"/>
  <c r="H267"/>
  <c r="Z267" s="1"/>
  <c r="D267"/>
  <c r="E267" s="1"/>
  <c r="C267"/>
  <c r="Q266"/>
  <c r="N266"/>
  <c r="K266"/>
  <c r="H266"/>
  <c r="Z266" s="1"/>
  <c r="D266"/>
  <c r="E266" s="1"/>
  <c r="C266"/>
  <c r="N265"/>
  <c r="K265"/>
  <c r="Q265"/>
  <c r="H265"/>
  <c r="Z265" s="1"/>
  <c r="D265"/>
  <c r="E265" s="1"/>
  <c r="C265"/>
  <c r="Q264"/>
  <c r="N264"/>
  <c r="H264"/>
  <c r="Z264" s="1"/>
  <c r="D264"/>
  <c r="E264" s="1"/>
  <c r="C264"/>
  <c r="Q263"/>
  <c r="H263"/>
  <c r="Z263" s="1"/>
  <c r="D263"/>
  <c r="E263" s="1"/>
  <c r="C263"/>
  <c r="K262"/>
  <c r="H262"/>
  <c r="Z262" s="1"/>
  <c r="D262"/>
  <c r="E262" s="1"/>
  <c r="C262"/>
  <c r="K261"/>
  <c r="Q261"/>
  <c r="H261"/>
  <c r="Z261" s="1"/>
  <c r="D261"/>
  <c r="E261" s="1"/>
  <c r="C261"/>
  <c r="N260"/>
  <c r="K260"/>
  <c r="H260"/>
  <c r="Z260" s="1"/>
  <c r="D260"/>
  <c r="E260" s="1"/>
  <c r="C260"/>
  <c r="N259"/>
  <c r="K259"/>
  <c r="Q259"/>
  <c r="H259"/>
  <c r="Z259" s="1"/>
  <c r="E259"/>
  <c r="D259"/>
  <c r="C259"/>
  <c r="N258"/>
  <c r="K258"/>
  <c r="H258"/>
  <c r="Z258" s="1"/>
  <c r="D258"/>
  <c r="E258" s="1"/>
  <c r="C258"/>
  <c r="N257"/>
  <c r="K257"/>
  <c r="Q257"/>
  <c r="H257"/>
  <c r="Z257" s="1"/>
  <c r="E257"/>
  <c r="D257"/>
  <c r="C257"/>
  <c r="W256"/>
  <c r="W286" s="1"/>
  <c r="K256"/>
  <c r="Q256"/>
  <c r="H256"/>
  <c r="D256"/>
  <c r="E256" s="1"/>
  <c r="C256"/>
  <c r="X250"/>
  <c r="V250"/>
  <c r="U250"/>
  <c r="S250"/>
  <c r="R250"/>
  <c r="P250"/>
  <c r="O250"/>
  <c r="M250"/>
  <c r="L250"/>
  <c r="J250"/>
  <c r="G250"/>
  <c r="K249"/>
  <c r="H249"/>
  <c r="Z249" s="1"/>
  <c r="D249"/>
  <c r="E249" s="1"/>
  <c r="N248"/>
  <c r="K248"/>
  <c r="H248"/>
  <c r="Z248" s="1"/>
  <c r="E248"/>
  <c r="D248"/>
  <c r="N247"/>
  <c r="Q247"/>
  <c r="H247"/>
  <c r="Z247" s="1"/>
  <c r="D247"/>
  <c r="E247" s="1"/>
  <c r="Q246"/>
  <c r="H246"/>
  <c r="Z246" s="1"/>
  <c r="E246"/>
  <c r="D246"/>
  <c r="Z245"/>
  <c r="N245"/>
  <c r="Q245"/>
  <c r="H245"/>
  <c r="D245"/>
  <c r="E245" s="1"/>
  <c r="Q244"/>
  <c r="N244"/>
  <c r="K244"/>
  <c r="H244"/>
  <c r="Z244" s="1"/>
  <c r="D244"/>
  <c r="E244" s="1"/>
  <c r="Z243"/>
  <c r="Q243"/>
  <c r="H243"/>
  <c r="D243"/>
  <c r="E243" s="1"/>
  <c r="H242"/>
  <c r="Z242" s="1"/>
  <c r="D242"/>
  <c r="E242" s="1"/>
  <c r="K241"/>
  <c r="Q241"/>
  <c r="H241"/>
  <c r="Z241" s="1"/>
  <c r="D241"/>
  <c r="E241" s="1"/>
  <c r="N240"/>
  <c r="K240"/>
  <c r="H240"/>
  <c r="Z240" s="1"/>
  <c r="D240"/>
  <c r="E240" s="1"/>
  <c r="N239"/>
  <c r="K239"/>
  <c r="H239"/>
  <c r="Z239" s="1"/>
  <c r="E239"/>
  <c r="D239"/>
  <c r="N238"/>
  <c r="H238"/>
  <c r="Z238" s="1"/>
  <c r="D238"/>
  <c r="E238" s="1"/>
  <c r="N237"/>
  <c r="K237"/>
  <c r="H237"/>
  <c r="Z237" s="1"/>
  <c r="E237"/>
  <c r="D237"/>
  <c r="Q236"/>
  <c r="N236"/>
  <c r="K236"/>
  <c r="H236"/>
  <c r="Z236" s="1"/>
  <c r="D236"/>
  <c r="E236" s="1"/>
  <c r="Z235"/>
  <c r="Q235"/>
  <c r="H235"/>
  <c r="D235"/>
  <c r="E235" s="1"/>
  <c r="H234"/>
  <c r="Z234" s="1"/>
  <c r="D234"/>
  <c r="E234" s="1"/>
  <c r="K233"/>
  <c r="Q233"/>
  <c r="H233"/>
  <c r="Z233" s="1"/>
  <c r="D233"/>
  <c r="E233" s="1"/>
  <c r="N232"/>
  <c r="K232"/>
  <c r="H232"/>
  <c r="Z232" s="1"/>
  <c r="D232"/>
  <c r="E232" s="1"/>
  <c r="N231"/>
  <c r="K231"/>
  <c r="Q231"/>
  <c r="H231"/>
  <c r="Z231" s="1"/>
  <c r="D231"/>
  <c r="E231" s="1"/>
  <c r="K230"/>
  <c r="H230"/>
  <c r="Z230" s="1"/>
  <c r="E230"/>
  <c r="D230"/>
  <c r="N229"/>
  <c r="K229"/>
  <c r="Q229"/>
  <c r="H229"/>
  <c r="Z229" s="1"/>
  <c r="D229"/>
  <c r="E229" s="1"/>
  <c r="Q228"/>
  <c r="N228"/>
  <c r="K228"/>
  <c r="H228"/>
  <c r="Z228" s="1"/>
  <c r="D228"/>
  <c r="E228" s="1"/>
  <c r="Q227"/>
  <c r="H227"/>
  <c r="Z227" s="1"/>
  <c r="D227"/>
  <c r="E227" s="1"/>
  <c r="K226"/>
  <c r="H226"/>
  <c r="Z226" s="1"/>
  <c r="D226"/>
  <c r="E226" s="1"/>
  <c r="Z225"/>
  <c r="Q225"/>
  <c r="H225"/>
  <c r="D225"/>
  <c r="E225" s="1"/>
  <c r="N224"/>
  <c r="K224"/>
  <c r="H224"/>
  <c r="Z224" s="1"/>
  <c r="D224"/>
  <c r="E224" s="1"/>
  <c r="Z223"/>
  <c r="K223"/>
  <c r="Q223"/>
  <c r="H223"/>
  <c r="D223"/>
  <c r="E223" s="1"/>
  <c r="H222"/>
  <c r="Z222" s="1"/>
  <c r="D222"/>
  <c r="E222" s="1"/>
  <c r="K221"/>
  <c r="Q221"/>
  <c r="H221"/>
  <c r="Z221" s="1"/>
  <c r="D221"/>
  <c r="E221" s="1"/>
  <c r="W220"/>
  <c r="W250" s="1"/>
  <c r="K220"/>
  <c r="Q220"/>
  <c r="H220"/>
  <c r="D220"/>
  <c r="E220" s="1"/>
  <c r="X214"/>
  <c r="V214"/>
  <c r="U214"/>
  <c r="S214"/>
  <c r="R214"/>
  <c r="P214"/>
  <c r="O214"/>
  <c r="M214"/>
  <c r="L214"/>
  <c r="J214"/>
  <c r="G214"/>
  <c r="K213"/>
  <c r="Q213"/>
  <c r="H213"/>
  <c r="Z213" s="1"/>
  <c r="D213"/>
  <c r="E213" s="1"/>
  <c r="N212"/>
  <c r="K212"/>
  <c r="H212"/>
  <c r="Z212" s="1"/>
  <c r="D212"/>
  <c r="E212" s="1"/>
  <c r="K211"/>
  <c r="Q211"/>
  <c r="H211"/>
  <c r="Z211" s="1"/>
  <c r="D211"/>
  <c r="E211" s="1"/>
  <c r="Q210"/>
  <c r="N210"/>
  <c r="K210"/>
  <c r="H210"/>
  <c r="Z210" s="1"/>
  <c r="D210"/>
  <c r="E210" s="1"/>
  <c r="N209"/>
  <c r="K209"/>
  <c r="Q209"/>
  <c r="H209"/>
  <c r="Z209" s="1"/>
  <c r="D209"/>
  <c r="E209" s="1"/>
  <c r="N208"/>
  <c r="K208"/>
  <c r="H208"/>
  <c r="Z208" s="1"/>
  <c r="D208"/>
  <c r="E208" s="1"/>
  <c r="H207"/>
  <c r="Z207" s="1"/>
  <c r="D207"/>
  <c r="E207" s="1"/>
  <c r="K206"/>
  <c r="H206"/>
  <c r="Z206" s="1"/>
  <c r="D206"/>
  <c r="E206" s="1"/>
  <c r="K205"/>
  <c r="Q205"/>
  <c r="H205"/>
  <c r="Z205" s="1"/>
  <c r="D205"/>
  <c r="E205" s="1"/>
  <c r="N204"/>
  <c r="K204"/>
  <c r="H204"/>
  <c r="Z204" s="1"/>
  <c r="D204"/>
  <c r="E204" s="1"/>
  <c r="Q203"/>
  <c r="H203"/>
  <c r="Z203" s="1"/>
  <c r="D203"/>
  <c r="E203" s="1"/>
  <c r="Q202"/>
  <c r="N202"/>
  <c r="K202"/>
  <c r="H202"/>
  <c r="Z202" s="1"/>
  <c r="D202"/>
  <c r="E202" s="1"/>
  <c r="Z201"/>
  <c r="K201"/>
  <c r="Q201"/>
  <c r="H201"/>
  <c r="D201"/>
  <c r="E201" s="1"/>
  <c r="Q200"/>
  <c r="N200"/>
  <c r="H200"/>
  <c r="Z200" s="1"/>
  <c r="D200"/>
  <c r="E200" s="1"/>
  <c r="K199"/>
  <c r="Q199"/>
  <c r="H199"/>
  <c r="Z199" s="1"/>
  <c r="D199"/>
  <c r="E199" s="1"/>
  <c r="Q198"/>
  <c r="N198"/>
  <c r="K198"/>
  <c r="Y198" s="1"/>
  <c r="H198"/>
  <c r="Z198" s="1"/>
  <c r="D198"/>
  <c r="E198" s="1"/>
  <c r="K197"/>
  <c r="Q197"/>
  <c r="H197"/>
  <c r="Z197" s="1"/>
  <c r="D197"/>
  <c r="E197" s="1"/>
  <c r="N196"/>
  <c r="K196"/>
  <c r="H196"/>
  <c r="Z196" s="1"/>
  <c r="D196"/>
  <c r="E196" s="1"/>
  <c r="Q195"/>
  <c r="H195"/>
  <c r="Z195" s="1"/>
  <c r="D195"/>
  <c r="E195" s="1"/>
  <c r="Q194"/>
  <c r="N194"/>
  <c r="K194"/>
  <c r="H194"/>
  <c r="Z194" s="1"/>
  <c r="D194"/>
  <c r="E194" s="1"/>
  <c r="K193"/>
  <c r="Q193"/>
  <c r="H193"/>
  <c r="Z193" s="1"/>
  <c r="D193"/>
  <c r="E193" s="1"/>
  <c r="Q192"/>
  <c r="N192"/>
  <c r="H192"/>
  <c r="Z192" s="1"/>
  <c r="D192"/>
  <c r="E192" s="1"/>
  <c r="K191"/>
  <c r="Q191"/>
  <c r="H191"/>
  <c r="Z191" s="1"/>
  <c r="D191"/>
  <c r="E191" s="1"/>
  <c r="Q190"/>
  <c r="N190"/>
  <c r="K190"/>
  <c r="H190"/>
  <c r="Z190" s="1"/>
  <c r="D190"/>
  <c r="E190" s="1"/>
  <c r="K189"/>
  <c r="Q189"/>
  <c r="H189"/>
  <c r="Z189" s="1"/>
  <c r="D189"/>
  <c r="E189" s="1"/>
  <c r="N188"/>
  <c r="K188"/>
  <c r="H188"/>
  <c r="Z188" s="1"/>
  <c r="D188"/>
  <c r="E188" s="1"/>
  <c r="Q187"/>
  <c r="H187"/>
  <c r="Z187" s="1"/>
  <c r="D187"/>
  <c r="E187" s="1"/>
  <c r="Q186"/>
  <c r="N186"/>
  <c r="K186"/>
  <c r="H186"/>
  <c r="Z186" s="1"/>
  <c r="D186"/>
  <c r="E186" s="1"/>
  <c r="K185"/>
  <c r="Q185"/>
  <c r="H185"/>
  <c r="Z185" s="1"/>
  <c r="D185"/>
  <c r="E185" s="1"/>
  <c r="W184"/>
  <c r="W214" s="1"/>
  <c r="K184"/>
  <c r="H184"/>
  <c r="D184"/>
  <c r="E184" s="1"/>
  <c r="X178"/>
  <c r="V178"/>
  <c r="U178"/>
  <c r="S178"/>
  <c r="R178"/>
  <c r="P178"/>
  <c r="O178"/>
  <c r="M178"/>
  <c r="L178"/>
  <c r="J178"/>
  <c r="G178"/>
  <c r="K177"/>
  <c r="Q177"/>
  <c r="H177"/>
  <c r="Z177" s="1"/>
  <c r="D177"/>
  <c r="E177" s="1"/>
  <c r="K176"/>
  <c r="N176"/>
  <c r="H176"/>
  <c r="Z176" s="1"/>
  <c r="D176"/>
  <c r="E176" s="1"/>
  <c r="Z175"/>
  <c r="Q175"/>
  <c r="H175"/>
  <c r="D175"/>
  <c r="E175" s="1"/>
  <c r="Q174"/>
  <c r="K174"/>
  <c r="N174"/>
  <c r="H174"/>
  <c r="Z174" s="1"/>
  <c r="D174"/>
  <c r="E174" s="1"/>
  <c r="Q173"/>
  <c r="H173"/>
  <c r="Z173" s="1"/>
  <c r="D173"/>
  <c r="E173" s="1"/>
  <c r="K172"/>
  <c r="N172"/>
  <c r="H172"/>
  <c r="Z172" s="1"/>
  <c r="D172"/>
  <c r="E172" s="1"/>
  <c r="Q171"/>
  <c r="H171"/>
  <c r="Z171" s="1"/>
  <c r="D171"/>
  <c r="E171" s="1"/>
  <c r="Q170"/>
  <c r="K170"/>
  <c r="N170"/>
  <c r="H170"/>
  <c r="Z170" s="1"/>
  <c r="D170"/>
  <c r="E170" s="1"/>
  <c r="Q169"/>
  <c r="H169"/>
  <c r="Z169" s="1"/>
  <c r="D169"/>
  <c r="E169" s="1"/>
  <c r="Q168"/>
  <c r="K168"/>
  <c r="N168"/>
  <c r="H168"/>
  <c r="Z168" s="1"/>
  <c r="D168"/>
  <c r="E168" s="1"/>
  <c r="Q167"/>
  <c r="H167"/>
  <c r="Z167" s="1"/>
  <c r="D167"/>
  <c r="E167" s="1"/>
  <c r="Q166"/>
  <c r="K166"/>
  <c r="N166"/>
  <c r="H166"/>
  <c r="Z166" s="1"/>
  <c r="D166"/>
  <c r="E166" s="1"/>
  <c r="Z165"/>
  <c r="Q165"/>
  <c r="H165"/>
  <c r="D165"/>
  <c r="E165" s="1"/>
  <c r="Q164"/>
  <c r="K164"/>
  <c r="N164"/>
  <c r="H164"/>
  <c r="Z164" s="1"/>
  <c r="D164"/>
  <c r="E164" s="1"/>
  <c r="Q163"/>
  <c r="H163"/>
  <c r="Z163" s="1"/>
  <c r="D163"/>
  <c r="E163" s="1"/>
  <c r="Q162"/>
  <c r="K162"/>
  <c r="N162"/>
  <c r="H162"/>
  <c r="Z162" s="1"/>
  <c r="D162"/>
  <c r="E162" s="1"/>
  <c r="Q161"/>
  <c r="H161"/>
  <c r="Z161" s="1"/>
  <c r="D161"/>
  <c r="E161" s="1"/>
  <c r="Q160"/>
  <c r="K160"/>
  <c r="N160"/>
  <c r="H160"/>
  <c r="Z160" s="1"/>
  <c r="D160"/>
  <c r="E160" s="1"/>
  <c r="Q159"/>
  <c r="H159"/>
  <c r="Z159" s="1"/>
  <c r="D159"/>
  <c r="E159" s="1"/>
  <c r="Q158"/>
  <c r="K158"/>
  <c r="N158"/>
  <c r="H158"/>
  <c r="Z158" s="1"/>
  <c r="D158"/>
  <c r="E158" s="1"/>
  <c r="Q157"/>
  <c r="H157"/>
  <c r="Z157" s="1"/>
  <c r="D157"/>
  <c r="E157" s="1"/>
  <c r="Q156"/>
  <c r="K156"/>
  <c r="N156"/>
  <c r="H156"/>
  <c r="Z156" s="1"/>
  <c r="D156"/>
  <c r="E156" s="1"/>
  <c r="Q155"/>
  <c r="H155"/>
  <c r="Z155" s="1"/>
  <c r="D155"/>
  <c r="E155" s="1"/>
  <c r="Q154"/>
  <c r="N154"/>
  <c r="K154"/>
  <c r="H154"/>
  <c r="Z154" s="1"/>
  <c r="D154"/>
  <c r="E154" s="1"/>
  <c r="Q153"/>
  <c r="H153"/>
  <c r="Z153" s="1"/>
  <c r="D153"/>
  <c r="E153" s="1"/>
  <c r="Q152"/>
  <c r="K152"/>
  <c r="N152"/>
  <c r="H152"/>
  <c r="Z152" s="1"/>
  <c r="D152"/>
  <c r="E152" s="1"/>
  <c r="Q151"/>
  <c r="H151"/>
  <c r="Z151" s="1"/>
  <c r="D151"/>
  <c r="E151" s="1"/>
  <c r="Q150"/>
  <c r="N150"/>
  <c r="K150"/>
  <c r="H150"/>
  <c r="Z150" s="1"/>
  <c r="D150"/>
  <c r="E150" s="1"/>
  <c r="Z149"/>
  <c r="Q149"/>
  <c r="H149"/>
  <c r="D149"/>
  <c r="E149" s="1"/>
  <c r="W148"/>
  <c r="W178" s="1"/>
  <c r="Q148"/>
  <c r="H148"/>
  <c r="D148"/>
  <c r="E148" s="1"/>
  <c r="X143"/>
  <c r="V143"/>
  <c r="U143"/>
  <c r="S143"/>
  <c r="R143"/>
  <c r="P143"/>
  <c r="O143"/>
  <c r="M143"/>
  <c r="L143"/>
  <c r="J143"/>
  <c r="G143"/>
  <c r="K142"/>
  <c r="Q142"/>
  <c r="H142"/>
  <c r="Z142" s="1"/>
  <c r="D142"/>
  <c r="E142" s="1"/>
  <c r="N141"/>
  <c r="K141"/>
  <c r="H141"/>
  <c r="Z141" s="1"/>
  <c r="D141"/>
  <c r="E141" s="1"/>
  <c r="Q140"/>
  <c r="H140"/>
  <c r="Z140" s="1"/>
  <c r="D140"/>
  <c r="E140" s="1"/>
  <c r="Q139"/>
  <c r="N139"/>
  <c r="K139"/>
  <c r="H139"/>
  <c r="Z139" s="1"/>
  <c r="D139"/>
  <c r="E139" s="1"/>
  <c r="K138"/>
  <c r="Q138"/>
  <c r="H138"/>
  <c r="Z138" s="1"/>
  <c r="D138"/>
  <c r="E138" s="1"/>
  <c r="Q137"/>
  <c r="N137"/>
  <c r="K137"/>
  <c r="H137"/>
  <c r="Z137" s="1"/>
  <c r="D137"/>
  <c r="E137" s="1"/>
  <c r="K136"/>
  <c r="Q136"/>
  <c r="H136"/>
  <c r="Z136" s="1"/>
  <c r="D136"/>
  <c r="E136" s="1"/>
  <c r="Q135"/>
  <c r="N135"/>
  <c r="K135"/>
  <c r="H135"/>
  <c r="Z135" s="1"/>
  <c r="D135"/>
  <c r="E135" s="1"/>
  <c r="K134"/>
  <c r="Q134"/>
  <c r="H134"/>
  <c r="Z134" s="1"/>
  <c r="D134"/>
  <c r="E134" s="1"/>
  <c r="Q133"/>
  <c r="N133"/>
  <c r="K133"/>
  <c r="H133"/>
  <c r="Z133" s="1"/>
  <c r="D133"/>
  <c r="E133" s="1"/>
  <c r="K132"/>
  <c r="Q132"/>
  <c r="H132"/>
  <c r="Z132" s="1"/>
  <c r="D132"/>
  <c r="E132" s="1"/>
  <c r="Q131"/>
  <c r="N131"/>
  <c r="K131"/>
  <c r="H131"/>
  <c r="Z131" s="1"/>
  <c r="D131"/>
  <c r="E131" s="1"/>
  <c r="K130"/>
  <c r="Q130"/>
  <c r="H130"/>
  <c r="Z130" s="1"/>
  <c r="D130"/>
  <c r="E130" s="1"/>
  <c r="Q129"/>
  <c r="N129"/>
  <c r="K129"/>
  <c r="H129"/>
  <c r="Z129" s="1"/>
  <c r="D129"/>
  <c r="E129" s="1"/>
  <c r="K128"/>
  <c r="Q128"/>
  <c r="H128"/>
  <c r="Z128" s="1"/>
  <c r="D128"/>
  <c r="E128" s="1"/>
  <c r="Q127"/>
  <c r="N127"/>
  <c r="K127"/>
  <c r="H127"/>
  <c r="Z127" s="1"/>
  <c r="E127"/>
  <c r="D127"/>
  <c r="K126"/>
  <c r="Q126"/>
  <c r="H126"/>
  <c r="Z126" s="1"/>
  <c r="D126"/>
  <c r="E126" s="1"/>
  <c r="Q125"/>
  <c r="N125"/>
  <c r="K125"/>
  <c r="H125"/>
  <c r="Z125" s="1"/>
  <c r="D125"/>
  <c r="E125" s="1"/>
  <c r="K124"/>
  <c r="Q124"/>
  <c r="H124"/>
  <c r="Z124" s="1"/>
  <c r="D124"/>
  <c r="E124" s="1"/>
  <c r="Q123"/>
  <c r="N123"/>
  <c r="K123"/>
  <c r="H123"/>
  <c r="Z123" s="1"/>
  <c r="D123"/>
  <c r="E123" s="1"/>
  <c r="K122"/>
  <c r="Q122"/>
  <c r="H122"/>
  <c r="Z122" s="1"/>
  <c r="D122"/>
  <c r="E122" s="1"/>
  <c r="Q121"/>
  <c r="N121"/>
  <c r="K121"/>
  <c r="H121"/>
  <c r="Z121" s="1"/>
  <c r="D121"/>
  <c r="E121" s="1"/>
  <c r="K120"/>
  <c r="Q120"/>
  <c r="H120"/>
  <c r="Z120" s="1"/>
  <c r="D120"/>
  <c r="E120" s="1"/>
  <c r="Q119"/>
  <c r="N119"/>
  <c r="K119"/>
  <c r="H119"/>
  <c r="Z119" s="1"/>
  <c r="D119"/>
  <c r="E119" s="1"/>
  <c r="K118"/>
  <c r="Q118"/>
  <c r="H118"/>
  <c r="Z118" s="1"/>
  <c r="D118"/>
  <c r="E118" s="1"/>
  <c r="Q117"/>
  <c r="N117"/>
  <c r="K117"/>
  <c r="H117"/>
  <c r="Z117" s="1"/>
  <c r="D117"/>
  <c r="E117" s="1"/>
  <c r="K116"/>
  <c r="Q116"/>
  <c r="H116"/>
  <c r="Z116" s="1"/>
  <c r="D116"/>
  <c r="E116" s="1"/>
  <c r="Q115"/>
  <c r="N115"/>
  <c r="K115"/>
  <c r="H115"/>
  <c r="Z115" s="1"/>
  <c r="D115"/>
  <c r="E115" s="1"/>
  <c r="K114"/>
  <c r="Q114"/>
  <c r="H114"/>
  <c r="Z114" s="1"/>
  <c r="D114"/>
  <c r="E114" s="1"/>
  <c r="W113"/>
  <c r="W143" s="1"/>
  <c r="K113"/>
  <c r="Q113"/>
  <c r="H113"/>
  <c r="D113"/>
  <c r="E113" s="1"/>
  <c r="X107"/>
  <c r="V107"/>
  <c r="U107"/>
  <c r="S107"/>
  <c r="R107"/>
  <c r="P107"/>
  <c r="O107"/>
  <c r="M107"/>
  <c r="L107"/>
  <c r="J107"/>
  <c r="G107"/>
  <c r="K106"/>
  <c r="Q106"/>
  <c r="H106"/>
  <c r="Z106" s="1"/>
  <c r="D106"/>
  <c r="E106" s="1"/>
  <c r="Q105"/>
  <c r="N105"/>
  <c r="K105"/>
  <c r="H105"/>
  <c r="Z105" s="1"/>
  <c r="D105"/>
  <c r="E105" s="1"/>
  <c r="K104"/>
  <c r="Q104"/>
  <c r="H104"/>
  <c r="Z104" s="1"/>
  <c r="D104"/>
  <c r="E104" s="1"/>
  <c r="Q103"/>
  <c r="N103"/>
  <c r="K103"/>
  <c r="H103"/>
  <c r="Z103" s="1"/>
  <c r="D103"/>
  <c r="E103" s="1"/>
  <c r="K102"/>
  <c r="Q102"/>
  <c r="H102"/>
  <c r="Z102" s="1"/>
  <c r="D102"/>
  <c r="E102" s="1"/>
  <c r="Q101"/>
  <c r="N101"/>
  <c r="K101"/>
  <c r="H101"/>
  <c r="Z101" s="1"/>
  <c r="D101"/>
  <c r="E101" s="1"/>
  <c r="K100"/>
  <c r="Q100"/>
  <c r="H100"/>
  <c r="Z100" s="1"/>
  <c r="D100"/>
  <c r="E100" s="1"/>
  <c r="Q99"/>
  <c r="N99"/>
  <c r="K99"/>
  <c r="H99"/>
  <c r="Z99" s="1"/>
  <c r="D99"/>
  <c r="E99" s="1"/>
  <c r="K98"/>
  <c r="Q98"/>
  <c r="H98"/>
  <c r="Z98" s="1"/>
  <c r="D98"/>
  <c r="E98" s="1"/>
  <c r="Q97"/>
  <c r="N97"/>
  <c r="K97"/>
  <c r="H97"/>
  <c r="Z97" s="1"/>
  <c r="E97"/>
  <c r="D97"/>
  <c r="K96"/>
  <c r="Q96"/>
  <c r="H96"/>
  <c r="Z96" s="1"/>
  <c r="D96"/>
  <c r="E96" s="1"/>
  <c r="Q95"/>
  <c r="N95"/>
  <c r="K95"/>
  <c r="H95"/>
  <c r="Z95" s="1"/>
  <c r="D95"/>
  <c r="E95" s="1"/>
  <c r="K94"/>
  <c r="Q94"/>
  <c r="H94"/>
  <c r="Z94" s="1"/>
  <c r="D94"/>
  <c r="E94" s="1"/>
  <c r="Q93"/>
  <c r="N93"/>
  <c r="K93"/>
  <c r="H93"/>
  <c r="Z93" s="1"/>
  <c r="D93"/>
  <c r="E93" s="1"/>
  <c r="K92"/>
  <c r="Q92"/>
  <c r="H92"/>
  <c r="Z92" s="1"/>
  <c r="D92"/>
  <c r="E92" s="1"/>
  <c r="Q91"/>
  <c r="N91"/>
  <c r="K91"/>
  <c r="H91"/>
  <c r="Z91" s="1"/>
  <c r="D91"/>
  <c r="E91" s="1"/>
  <c r="K90"/>
  <c r="Q90"/>
  <c r="H90"/>
  <c r="Z90" s="1"/>
  <c r="D90"/>
  <c r="E90" s="1"/>
  <c r="Q89"/>
  <c r="N89"/>
  <c r="K89"/>
  <c r="H89"/>
  <c r="Z89" s="1"/>
  <c r="D89"/>
  <c r="E89" s="1"/>
  <c r="K88"/>
  <c r="Q88"/>
  <c r="H88"/>
  <c r="Z88" s="1"/>
  <c r="D88"/>
  <c r="E88" s="1"/>
  <c r="Q87"/>
  <c r="N87"/>
  <c r="K87"/>
  <c r="H87"/>
  <c r="Z87" s="1"/>
  <c r="D87"/>
  <c r="E87" s="1"/>
  <c r="K86"/>
  <c r="Q86"/>
  <c r="H86"/>
  <c r="Z86" s="1"/>
  <c r="D86"/>
  <c r="E86" s="1"/>
  <c r="Q85"/>
  <c r="N85"/>
  <c r="K85"/>
  <c r="H85"/>
  <c r="Z85" s="1"/>
  <c r="D85"/>
  <c r="E85" s="1"/>
  <c r="K84"/>
  <c r="Q84"/>
  <c r="H84"/>
  <c r="Z84" s="1"/>
  <c r="D84"/>
  <c r="E84" s="1"/>
  <c r="Q83"/>
  <c r="N83"/>
  <c r="K83"/>
  <c r="H83"/>
  <c r="Z83" s="1"/>
  <c r="D83"/>
  <c r="E83" s="1"/>
  <c r="K82"/>
  <c r="Q82"/>
  <c r="H82"/>
  <c r="Z82" s="1"/>
  <c r="D82"/>
  <c r="E82" s="1"/>
  <c r="Q81"/>
  <c r="N81"/>
  <c r="K81"/>
  <c r="H81"/>
  <c r="Z81" s="1"/>
  <c r="D81"/>
  <c r="E81" s="1"/>
  <c r="K80"/>
  <c r="Q80"/>
  <c r="H80"/>
  <c r="Z80" s="1"/>
  <c r="D80"/>
  <c r="E80" s="1"/>
  <c r="Q79"/>
  <c r="N79"/>
  <c r="K79"/>
  <c r="H79"/>
  <c r="Z79" s="1"/>
  <c r="D79"/>
  <c r="E79" s="1"/>
  <c r="K78"/>
  <c r="Q78"/>
  <c r="H78"/>
  <c r="Z78" s="1"/>
  <c r="D78"/>
  <c r="E78" s="1"/>
  <c r="W77"/>
  <c r="W107" s="1"/>
  <c r="K77"/>
  <c r="Q77"/>
  <c r="H77"/>
  <c r="D77"/>
  <c r="E77" s="1"/>
  <c r="X71"/>
  <c r="V71"/>
  <c r="U71"/>
  <c r="S71"/>
  <c r="R71"/>
  <c r="P71"/>
  <c r="O71"/>
  <c r="M71"/>
  <c r="L71"/>
  <c r="J71"/>
  <c r="G71"/>
  <c r="K70"/>
  <c r="Q70"/>
  <c r="H70"/>
  <c r="Z70" s="1"/>
  <c r="D70"/>
  <c r="E70" s="1"/>
  <c r="Q69"/>
  <c r="N69"/>
  <c r="H69"/>
  <c r="Z69" s="1"/>
  <c r="D69"/>
  <c r="E69" s="1"/>
  <c r="K68"/>
  <c r="Q68"/>
  <c r="H68"/>
  <c r="Z68" s="1"/>
  <c r="D68"/>
  <c r="E68" s="1"/>
  <c r="Q67"/>
  <c r="N67"/>
  <c r="K67"/>
  <c r="H67"/>
  <c r="Z67" s="1"/>
  <c r="E67"/>
  <c r="D67"/>
  <c r="K66"/>
  <c r="Q66"/>
  <c r="H66"/>
  <c r="Z66" s="1"/>
  <c r="D66"/>
  <c r="E66" s="1"/>
  <c r="N65"/>
  <c r="K65"/>
  <c r="H65"/>
  <c r="Z65" s="1"/>
  <c r="D65"/>
  <c r="E65" s="1"/>
  <c r="Q64"/>
  <c r="H64"/>
  <c r="Z64" s="1"/>
  <c r="D64"/>
  <c r="E64" s="1"/>
  <c r="Q63"/>
  <c r="N63"/>
  <c r="K63"/>
  <c r="H63"/>
  <c r="Z63" s="1"/>
  <c r="D63"/>
  <c r="E63" s="1"/>
  <c r="Z62"/>
  <c r="K62"/>
  <c r="Q62"/>
  <c r="H62"/>
  <c r="D62"/>
  <c r="E62" s="1"/>
  <c r="Q61"/>
  <c r="N61"/>
  <c r="H61"/>
  <c r="Z61" s="1"/>
  <c r="D61"/>
  <c r="E61" s="1"/>
  <c r="K60"/>
  <c r="Q60"/>
  <c r="H60"/>
  <c r="Z60" s="1"/>
  <c r="D60"/>
  <c r="E60" s="1"/>
  <c r="Q59"/>
  <c r="N59"/>
  <c r="K59"/>
  <c r="H59"/>
  <c r="Z59" s="1"/>
  <c r="D59"/>
  <c r="E59" s="1"/>
  <c r="K58"/>
  <c r="Q58"/>
  <c r="H58"/>
  <c r="Z58" s="1"/>
  <c r="D58"/>
  <c r="E58" s="1"/>
  <c r="N57"/>
  <c r="K57"/>
  <c r="H57"/>
  <c r="Z57" s="1"/>
  <c r="D57"/>
  <c r="E57" s="1"/>
  <c r="K56"/>
  <c r="Q56"/>
  <c r="H56"/>
  <c r="Z56" s="1"/>
  <c r="D56"/>
  <c r="E56" s="1"/>
  <c r="Q55"/>
  <c r="N55"/>
  <c r="K55"/>
  <c r="H55"/>
  <c r="Z55" s="1"/>
  <c r="D55"/>
  <c r="E55" s="1"/>
  <c r="K54"/>
  <c r="Q54"/>
  <c r="H54"/>
  <c r="Z54" s="1"/>
  <c r="D54"/>
  <c r="E54" s="1"/>
  <c r="Q53"/>
  <c r="N53"/>
  <c r="H53"/>
  <c r="Z53" s="1"/>
  <c r="D53"/>
  <c r="E53" s="1"/>
  <c r="K52"/>
  <c r="Q52"/>
  <c r="H52"/>
  <c r="Z52" s="1"/>
  <c r="D52"/>
  <c r="E52" s="1"/>
  <c r="Q51"/>
  <c r="N51"/>
  <c r="K51"/>
  <c r="H51"/>
  <c r="Z51" s="1"/>
  <c r="D51"/>
  <c r="E51" s="1"/>
  <c r="K50"/>
  <c r="Q50"/>
  <c r="H50"/>
  <c r="Z50" s="1"/>
  <c r="D50"/>
  <c r="E50" s="1"/>
  <c r="N49"/>
  <c r="K49"/>
  <c r="H49"/>
  <c r="Z49" s="1"/>
  <c r="D49"/>
  <c r="E49" s="1"/>
  <c r="K48"/>
  <c r="Q48"/>
  <c r="H48"/>
  <c r="Z48" s="1"/>
  <c r="D48"/>
  <c r="E48" s="1"/>
  <c r="Q47"/>
  <c r="N47"/>
  <c r="K47"/>
  <c r="H47"/>
  <c r="Z47" s="1"/>
  <c r="D47"/>
  <c r="E47" s="1"/>
  <c r="K46"/>
  <c r="Q46"/>
  <c r="H46"/>
  <c r="Z46" s="1"/>
  <c r="D46"/>
  <c r="E46" s="1"/>
  <c r="Q45"/>
  <c r="N45"/>
  <c r="K45"/>
  <c r="H45"/>
  <c r="Z45" s="1"/>
  <c r="D45"/>
  <c r="E45" s="1"/>
  <c r="K44"/>
  <c r="Q44"/>
  <c r="H44"/>
  <c r="Z44" s="1"/>
  <c r="D44"/>
  <c r="E44" s="1"/>
  <c r="Q43"/>
  <c r="N43"/>
  <c r="K43"/>
  <c r="H43"/>
  <c r="Z43" s="1"/>
  <c r="D43"/>
  <c r="E43" s="1"/>
  <c r="K42"/>
  <c r="Q42"/>
  <c r="H42"/>
  <c r="Z42" s="1"/>
  <c r="D42"/>
  <c r="E42" s="1"/>
  <c r="W41"/>
  <c r="W71" s="1"/>
  <c r="K41"/>
  <c r="Q41"/>
  <c r="H41"/>
  <c r="D41"/>
  <c r="E41" s="1"/>
  <c r="X36"/>
  <c r="V36"/>
  <c r="U36"/>
  <c r="S36"/>
  <c r="R36"/>
  <c r="P36"/>
  <c r="O36"/>
  <c r="M36"/>
  <c r="L36"/>
  <c r="J36"/>
  <c r="G36"/>
  <c r="K35"/>
  <c r="Q35"/>
  <c r="Z35"/>
  <c r="D35"/>
  <c r="E35" s="1"/>
  <c r="Q34"/>
  <c r="N34"/>
  <c r="K34"/>
  <c r="Z34"/>
  <c r="D34"/>
  <c r="E34" s="1"/>
  <c r="K33"/>
  <c r="Q33"/>
  <c r="Z33"/>
  <c r="D33"/>
  <c r="E33" s="1"/>
  <c r="Q32"/>
  <c r="N32"/>
  <c r="K32"/>
  <c r="Z32"/>
  <c r="D32"/>
  <c r="E32" s="1"/>
  <c r="K31"/>
  <c r="Q31"/>
  <c r="Z31"/>
  <c r="D31"/>
  <c r="E31" s="1"/>
  <c r="Q30"/>
  <c r="N30"/>
  <c r="K30"/>
  <c r="Z30"/>
  <c r="D30"/>
  <c r="E30" s="1"/>
  <c r="K29"/>
  <c r="Q29"/>
  <c r="Z29"/>
  <c r="D29"/>
  <c r="E29" s="1"/>
  <c r="Q28"/>
  <c r="N28"/>
  <c r="K28"/>
  <c r="Z28"/>
  <c r="D28"/>
  <c r="E28" s="1"/>
  <c r="K27"/>
  <c r="Q27"/>
  <c r="Z27"/>
  <c r="D27"/>
  <c r="E27" s="1"/>
  <c r="Q26"/>
  <c r="N26"/>
  <c r="K26"/>
  <c r="Z26"/>
  <c r="D26"/>
  <c r="E26" s="1"/>
  <c r="K25"/>
  <c r="Q25"/>
  <c r="Z25"/>
  <c r="D25"/>
  <c r="E25" s="1"/>
  <c r="Q24"/>
  <c r="N24"/>
  <c r="K24"/>
  <c r="Z24"/>
  <c r="D24"/>
  <c r="E24" s="1"/>
  <c r="K23"/>
  <c r="N23"/>
  <c r="Z23"/>
  <c r="D23"/>
  <c r="E23" s="1"/>
  <c r="Q22"/>
  <c r="N22"/>
  <c r="K22"/>
  <c r="Z22"/>
  <c r="D22"/>
  <c r="E22" s="1"/>
  <c r="K21"/>
  <c r="Q21"/>
  <c r="Z21"/>
  <c r="D21"/>
  <c r="E21" s="1"/>
  <c r="Q20"/>
  <c r="N20"/>
  <c r="K20"/>
  <c r="Z20"/>
  <c r="D20"/>
  <c r="E20" s="1"/>
  <c r="K19"/>
  <c r="N19"/>
  <c r="Z19"/>
  <c r="D19"/>
  <c r="E19" s="1"/>
  <c r="Q18"/>
  <c r="N18"/>
  <c r="K18"/>
  <c r="Z18"/>
  <c r="D18"/>
  <c r="E18" s="1"/>
  <c r="K17"/>
  <c r="Q17"/>
  <c r="Z17"/>
  <c r="D17"/>
  <c r="E17" s="1"/>
  <c r="Q16"/>
  <c r="N16"/>
  <c r="K16"/>
  <c r="Z16"/>
  <c r="D16"/>
  <c r="E16" s="1"/>
  <c r="K15"/>
  <c r="N15"/>
  <c r="Z15"/>
  <c r="D15"/>
  <c r="E15" s="1"/>
  <c r="Q14"/>
  <c r="N14"/>
  <c r="K14"/>
  <c r="Z14"/>
  <c r="D14"/>
  <c r="E14" s="1"/>
  <c r="K13"/>
  <c r="Q13"/>
  <c r="Z13"/>
  <c r="D13"/>
  <c r="E13" s="1"/>
  <c r="Q12"/>
  <c r="N12"/>
  <c r="K12"/>
  <c r="Z12"/>
  <c r="D12"/>
  <c r="E12" s="1"/>
  <c r="K11"/>
  <c r="N11"/>
  <c r="Z11"/>
  <c r="D11"/>
  <c r="E11" s="1"/>
  <c r="Q10"/>
  <c r="N10"/>
  <c r="K10"/>
  <c r="Z10"/>
  <c r="D10"/>
  <c r="E10" s="1"/>
  <c r="K9"/>
  <c r="N9"/>
  <c r="Z9"/>
  <c r="D9"/>
  <c r="E9" s="1"/>
  <c r="Q8"/>
  <c r="N8"/>
  <c r="K8"/>
  <c r="Z8"/>
  <c r="D8"/>
  <c r="E8" s="1"/>
  <c r="K7"/>
  <c r="N7"/>
  <c r="Z7"/>
  <c r="D7"/>
  <c r="E7" s="1"/>
  <c r="W6"/>
  <c r="W36" s="1"/>
  <c r="Q6"/>
  <c r="D6"/>
  <c r="E6" s="1"/>
  <c r="J501" i="7"/>
  <c r="I10"/>
  <c r="E10"/>
  <c r="D10"/>
  <c r="C10"/>
  <c r="I7" i="6"/>
  <c r="Y34" i="8" l="1"/>
  <c r="Y26"/>
  <c r="Y59"/>
  <c r="Y85"/>
  <c r="Y93"/>
  <c r="Y115"/>
  <c r="Y67"/>
  <c r="H143"/>
  <c r="Y123"/>
  <c r="Y210"/>
  <c r="Y237"/>
  <c r="Y244"/>
  <c r="Y231"/>
  <c r="H71"/>
  <c r="H107"/>
  <c r="Y101"/>
  <c r="Y265"/>
  <c r="H10" i="7"/>
  <c r="H64"/>
  <c r="C501"/>
  <c r="Y10" i="8"/>
  <c r="Y18"/>
  <c r="Y43"/>
  <c r="Y83"/>
  <c r="Y91"/>
  <c r="Y99"/>
  <c r="H178"/>
  <c r="K149"/>
  <c r="K153"/>
  <c r="K157"/>
  <c r="K161"/>
  <c r="K165"/>
  <c r="K169"/>
  <c r="K173"/>
  <c r="Y190"/>
  <c r="Y208"/>
  <c r="Y236"/>
  <c r="Y221"/>
  <c r="Y245"/>
  <c r="Y51"/>
  <c r="Y131"/>
  <c r="Y139"/>
  <c r="Y150"/>
  <c r="Y154"/>
  <c r="Y158"/>
  <c r="Y162"/>
  <c r="Y166"/>
  <c r="Y170"/>
  <c r="Q172"/>
  <c r="Y174"/>
  <c r="Q176"/>
  <c r="Y209"/>
  <c r="Y272"/>
  <c r="Y53"/>
  <c r="Y61"/>
  <c r="Y69"/>
  <c r="K148"/>
  <c r="K151"/>
  <c r="K155"/>
  <c r="K159"/>
  <c r="K163"/>
  <c r="K167"/>
  <c r="K171"/>
  <c r="K175"/>
  <c r="H394"/>
  <c r="Y247"/>
  <c r="Y152"/>
  <c r="Y156"/>
  <c r="Y160"/>
  <c r="Y164"/>
  <c r="Y168"/>
  <c r="Y172"/>
  <c r="Y176"/>
  <c r="Y228"/>
  <c r="Y229"/>
  <c r="Y192"/>
  <c r="Y200"/>
  <c r="Y274"/>
  <c r="Y257"/>
  <c r="Y273"/>
  <c r="H358"/>
  <c r="Y335"/>
  <c r="Y343"/>
  <c r="Y351"/>
  <c r="Y264"/>
  <c r="N365"/>
  <c r="Y367"/>
  <c r="Q369"/>
  <c r="N373"/>
  <c r="Y375"/>
  <c r="K377"/>
  <c r="Y377" s="1"/>
  <c r="Y379"/>
  <c r="K381"/>
  <c r="Y381" s="1"/>
  <c r="Y383"/>
  <c r="Q385"/>
  <c r="N389"/>
  <c r="K393"/>
  <c r="K365"/>
  <c r="Y365" s="1"/>
  <c r="K373"/>
  <c r="Y373" s="1"/>
  <c r="K389"/>
  <c r="Y371"/>
  <c r="Y387"/>
  <c r="K333"/>
  <c r="Y333" s="1"/>
  <c r="K341"/>
  <c r="Y341" s="1"/>
  <c r="K349"/>
  <c r="Y349" s="1"/>
  <c r="K357"/>
  <c r="Y357" s="1"/>
  <c r="N329"/>
  <c r="Y329" s="1"/>
  <c r="N337"/>
  <c r="Y337" s="1"/>
  <c r="N345"/>
  <c r="Y345" s="1"/>
  <c r="N353"/>
  <c r="Y353" s="1"/>
  <c r="Y299"/>
  <c r="Y307"/>
  <c r="Y315"/>
  <c r="Y305"/>
  <c r="Y313"/>
  <c r="Y321"/>
  <c r="Y295"/>
  <c r="Y303"/>
  <c r="Y311"/>
  <c r="Y319"/>
  <c r="Y258"/>
  <c r="Y259"/>
  <c r="Y281"/>
  <c r="Y266"/>
  <c r="Y267"/>
  <c r="Q222"/>
  <c r="K238"/>
  <c r="Y238" s="1"/>
  <c r="Y239"/>
  <c r="N246"/>
  <c r="Y246" s="1"/>
  <c r="N222"/>
  <c r="Y222" s="1"/>
  <c r="Q230"/>
  <c r="Y230" s="1"/>
  <c r="Y223"/>
  <c r="Y211"/>
  <c r="Y188"/>
  <c r="Y196"/>
  <c r="Y204"/>
  <c r="Y186"/>
  <c r="Y194"/>
  <c r="Y202"/>
  <c r="Q143"/>
  <c r="Y121"/>
  <c r="Y129"/>
  <c r="Y137"/>
  <c r="Y119"/>
  <c r="Y127"/>
  <c r="Y135"/>
  <c r="Y117"/>
  <c r="Y125"/>
  <c r="Y133"/>
  <c r="Y141"/>
  <c r="K143"/>
  <c r="K107"/>
  <c r="Y79"/>
  <c r="Y87"/>
  <c r="Y95"/>
  <c r="Y103"/>
  <c r="Q107"/>
  <c r="Y81"/>
  <c r="Y89"/>
  <c r="Y97"/>
  <c r="Y105"/>
  <c r="Y45"/>
  <c r="K71"/>
  <c r="Y49"/>
  <c r="Y57"/>
  <c r="Y65"/>
  <c r="Y47"/>
  <c r="Y55"/>
  <c r="Y63"/>
  <c r="Y12"/>
  <c r="Y20"/>
  <c r="Y28"/>
  <c r="K36"/>
  <c r="Y8"/>
  <c r="Y16"/>
  <c r="Y24"/>
  <c r="Y32"/>
  <c r="Y14"/>
  <c r="Y22"/>
  <c r="Y30"/>
  <c r="Q178"/>
  <c r="Q71"/>
  <c r="N278"/>
  <c r="K278"/>
  <c r="Z6"/>
  <c r="Q7"/>
  <c r="Y7" s="1"/>
  <c r="Q9"/>
  <c r="Q11"/>
  <c r="Y11" s="1"/>
  <c r="Q15"/>
  <c r="Y15" s="1"/>
  <c r="Q19"/>
  <c r="Y19" s="1"/>
  <c r="Q23"/>
  <c r="Y23" s="1"/>
  <c r="N6"/>
  <c r="N13"/>
  <c r="Y13" s="1"/>
  <c r="N17"/>
  <c r="Y17" s="1"/>
  <c r="N21"/>
  <c r="Y21" s="1"/>
  <c r="N25"/>
  <c r="Y25" s="1"/>
  <c r="N27"/>
  <c r="Y27" s="1"/>
  <c r="N29"/>
  <c r="Y29" s="1"/>
  <c r="N31"/>
  <c r="Y31" s="1"/>
  <c r="N33"/>
  <c r="Y33" s="1"/>
  <c r="N35"/>
  <c r="Y35" s="1"/>
  <c r="N41"/>
  <c r="N42"/>
  <c r="Y42" s="1"/>
  <c r="N44"/>
  <c r="Y44" s="1"/>
  <c r="N46"/>
  <c r="Y46" s="1"/>
  <c r="N48"/>
  <c r="Y48" s="1"/>
  <c r="N50"/>
  <c r="Y50" s="1"/>
  <c r="N52"/>
  <c r="Y52" s="1"/>
  <c r="N54"/>
  <c r="Y54" s="1"/>
  <c r="N56"/>
  <c r="Y56" s="1"/>
  <c r="N58"/>
  <c r="Y58" s="1"/>
  <c r="N60"/>
  <c r="Y60" s="1"/>
  <c r="N62"/>
  <c r="Y62" s="1"/>
  <c r="N64"/>
  <c r="Y64" s="1"/>
  <c r="N66"/>
  <c r="Y66" s="1"/>
  <c r="N68"/>
  <c r="Y68" s="1"/>
  <c r="N70"/>
  <c r="Y70" s="1"/>
  <c r="N77"/>
  <c r="N78"/>
  <c r="Y78" s="1"/>
  <c r="N80"/>
  <c r="Y80" s="1"/>
  <c r="N82"/>
  <c r="Y82" s="1"/>
  <c r="N84"/>
  <c r="Y84" s="1"/>
  <c r="N86"/>
  <c r="Y86" s="1"/>
  <c r="N88"/>
  <c r="Y88" s="1"/>
  <c r="N90"/>
  <c r="Y90" s="1"/>
  <c r="N92"/>
  <c r="Y92" s="1"/>
  <c r="N94"/>
  <c r="Y94" s="1"/>
  <c r="N96"/>
  <c r="Y96" s="1"/>
  <c r="N98"/>
  <c r="Y98" s="1"/>
  <c r="N100"/>
  <c r="Y100" s="1"/>
  <c r="N102"/>
  <c r="Y102" s="1"/>
  <c r="N104"/>
  <c r="Y104" s="1"/>
  <c r="N106"/>
  <c r="Y106" s="1"/>
  <c r="N113"/>
  <c r="N114"/>
  <c r="Y114" s="1"/>
  <c r="N116"/>
  <c r="Y116" s="1"/>
  <c r="N118"/>
  <c r="Y118" s="1"/>
  <c r="N120"/>
  <c r="Y120" s="1"/>
  <c r="N122"/>
  <c r="Y122" s="1"/>
  <c r="N124"/>
  <c r="Y124" s="1"/>
  <c r="N126"/>
  <c r="Y126" s="1"/>
  <c r="N128"/>
  <c r="Y128" s="1"/>
  <c r="N130"/>
  <c r="Y130" s="1"/>
  <c r="N132"/>
  <c r="Y132" s="1"/>
  <c r="N134"/>
  <c r="Y134" s="1"/>
  <c r="N136"/>
  <c r="Y136" s="1"/>
  <c r="N138"/>
  <c r="Y138" s="1"/>
  <c r="N140"/>
  <c r="Y140" s="1"/>
  <c r="N142"/>
  <c r="Y142" s="1"/>
  <c r="N148"/>
  <c r="N149"/>
  <c r="Y149" s="1"/>
  <c r="N151"/>
  <c r="N153"/>
  <c r="Y153" s="1"/>
  <c r="N155"/>
  <c r="Y155" s="1"/>
  <c r="N157"/>
  <c r="N159"/>
  <c r="Y159" s="1"/>
  <c r="N161"/>
  <c r="Y161" s="1"/>
  <c r="N163"/>
  <c r="N165"/>
  <c r="Y165" s="1"/>
  <c r="N167"/>
  <c r="N169"/>
  <c r="Y169" s="1"/>
  <c r="N171"/>
  <c r="Y171" s="1"/>
  <c r="N173"/>
  <c r="N175"/>
  <c r="Y175" s="1"/>
  <c r="N177"/>
  <c r="Y177" s="1"/>
  <c r="N184"/>
  <c r="N185"/>
  <c r="Y185" s="1"/>
  <c r="N187"/>
  <c r="Y187" s="1"/>
  <c r="N189"/>
  <c r="Y189" s="1"/>
  <c r="N191"/>
  <c r="Y191" s="1"/>
  <c r="N193"/>
  <c r="Y193" s="1"/>
  <c r="N195"/>
  <c r="Y195" s="1"/>
  <c r="N197"/>
  <c r="Y197" s="1"/>
  <c r="N199"/>
  <c r="Y199" s="1"/>
  <c r="N201"/>
  <c r="Y201" s="1"/>
  <c r="N203"/>
  <c r="Y203" s="1"/>
  <c r="N205"/>
  <c r="Y205" s="1"/>
  <c r="N206"/>
  <c r="K207"/>
  <c r="Q212"/>
  <c r="Y212" s="1"/>
  <c r="N213"/>
  <c r="Y213" s="1"/>
  <c r="N220"/>
  <c r="Q224"/>
  <c r="Y224" s="1"/>
  <c r="N225"/>
  <c r="Y225" s="1"/>
  <c r="N226"/>
  <c r="K227"/>
  <c r="Q232"/>
  <c r="Y232" s="1"/>
  <c r="N233"/>
  <c r="Y233" s="1"/>
  <c r="N234"/>
  <c r="K235"/>
  <c r="Q240"/>
  <c r="Y240" s="1"/>
  <c r="N241"/>
  <c r="Y241" s="1"/>
  <c r="N242"/>
  <c r="K243"/>
  <c r="Q248"/>
  <c r="Y248" s="1"/>
  <c r="N249"/>
  <c r="Y249" s="1"/>
  <c r="N256"/>
  <c r="Q260"/>
  <c r="Y260" s="1"/>
  <c r="N261"/>
  <c r="Y261" s="1"/>
  <c r="N262"/>
  <c r="K263"/>
  <c r="Q268"/>
  <c r="Y268" s="1"/>
  <c r="N269"/>
  <c r="Y269" s="1"/>
  <c r="N270"/>
  <c r="K271"/>
  <c r="Y279"/>
  <c r="Y293"/>
  <c r="Y301"/>
  <c r="Y309"/>
  <c r="Y317"/>
  <c r="Y331"/>
  <c r="Y339"/>
  <c r="Y347"/>
  <c r="Y355"/>
  <c r="Y369"/>
  <c r="Y385"/>
  <c r="N280"/>
  <c r="K280"/>
  <c r="N294"/>
  <c r="K294"/>
  <c r="Y391"/>
  <c r="Y393"/>
  <c r="N282"/>
  <c r="K282"/>
  <c r="N296"/>
  <c r="K296"/>
  <c r="T6"/>
  <c r="T36" s="1"/>
  <c r="T41"/>
  <c r="T71" s="1"/>
  <c r="T77"/>
  <c r="T107" s="1"/>
  <c r="T113"/>
  <c r="T143" s="1"/>
  <c r="T148"/>
  <c r="T178" s="1"/>
  <c r="T184"/>
  <c r="T214" s="1"/>
  <c r="Y275"/>
  <c r="Y283"/>
  <c r="Y297"/>
  <c r="N276"/>
  <c r="K276"/>
  <c r="N284"/>
  <c r="K284"/>
  <c r="Z41"/>
  <c r="Z77"/>
  <c r="Z113"/>
  <c r="Z148"/>
  <c r="H214"/>
  <c r="Z184"/>
  <c r="Q206"/>
  <c r="Q214" s="1"/>
  <c r="N207"/>
  <c r="H250"/>
  <c r="T220"/>
  <c r="T250" s="1"/>
  <c r="Q226"/>
  <c r="N227"/>
  <c r="Q234"/>
  <c r="N235"/>
  <c r="Q242"/>
  <c r="N243"/>
  <c r="H286"/>
  <c r="T256"/>
  <c r="T286" s="1"/>
  <c r="Q262"/>
  <c r="N263"/>
  <c r="Q270"/>
  <c r="N271"/>
  <c r="Y277"/>
  <c r="Y285"/>
  <c r="H322"/>
  <c r="Z220"/>
  <c r="Z256"/>
  <c r="Q292"/>
  <c r="Q322" s="1"/>
  <c r="Z292"/>
  <c r="K298"/>
  <c r="Y298" s="1"/>
  <c r="K300"/>
  <c r="Y300" s="1"/>
  <c r="K302"/>
  <c r="Y302" s="1"/>
  <c r="K304"/>
  <c r="Y304" s="1"/>
  <c r="K306"/>
  <c r="Y306" s="1"/>
  <c r="K308"/>
  <c r="Y308" s="1"/>
  <c r="K310"/>
  <c r="Y310" s="1"/>
  <c r="K312"/>
  <c r="Y312" s="1"/>
  <c r="K314"/>
  <c r="Y314" s="1"/>
  <c r="K316"/>
  <c r="Y316" s="1"/>
  <c r="K318"/>
  <c r="Y318" s="1"/>
  <c r="K320"/>
  <c r="Y320" s="1"/>
  <c r="Q328"/>
  <c r="Q358" s="1"/>
  <c r="Z328"/>
  <c r="K330"/>
  <c r="Y330" s="1"/>
  <c r="K332"/>
  <c r="Y332" s="1"/>
  <c r="K334"/>
  <c r="Y334" s="1"/>
  <c r="K336"/>
  <c r="Y336" s="1"/>
  <c r="K338"/>
  <c r="Y338" s="1"/>
  <c r="K340"/>
  <c r="Y340" s="1"/>
  <c r="K342"/>
  <c r="Y342" s="1"/>
  <c r="K344"/>
  <c r="Y344" s="1"/>
  <c r="K346"/>
  <c r="Y346" s="1"/>
  <c r="K348"/>
  <c r="Y348" s="1"/>
  <c r="K350"/>
  <c r="Y350" s="1"/>
  <c r="K352"/>
  <c r="Y352" s="1"/>
  <c r="K354"/>
  <c r="Y354" s="1"/>
  <c r="K356"/>
  <c r="Y356" s="1"/>
  <c r="Q364"/>
  <c r="Y364" s="1"/>
  <c r="Z364"/>
  <c r="K366"/>
  <c r="Y366" s="1"/>
  <c r="K368"/>
  <c r="Y368" s="1"/>
  <c r="K370"/>
  <c r="Y370" s="1"/>
  <c r="K372"/>
  <c r="Y372" s="1"/>
  <c r="K374"/>
  <c r="Y374" s="1"/>
  <c r="K376"/>
  <c r="K378"/>
  <c r="K380"/>
  <c r="K382"/>
  <c r="K384"/>
  <c r="K386"/>
  <c r="K388"/>
  <c r="K390"/>
  <c r="K392"/>
  <c r="Y328"/>
  <c r="Q376"/>
  <c r="Q378"/>
  <c r="Q380"/>
  <c r="Q382"/>
  <c r="Q384"/>
  <c r="Q386"/>
  <c r="Q388"/>
  <c r="Q390"/>
  <c r="Q392"/>
  <c r="X394" i="3"/>
  <c r="W394" s="1"/>
  <c r="V394"/>
  <c r="U394"/>
  <c r="S394"/>
  <c r="R394"/>
  <c r="P394"/>
  <c r="O394"/>
  <c r="M394"/>
  <c r="L394"/>
  <c r="J394"/>
  <c r="G394"/>
  <c r="N393"/>
  <c r="K393"/>
  <c r="I393"/>
  <c r="H393"/>
  <c r="D393"/>
  <c r="Z392"/>
  <c r="I392"/>
  <c r="K392" s="1"/>
  <c r="H392"/>
  <c r="D392"/>
  <c r="I391"/>
  <c r="K391" s="1"/>
  <c r="H391"/>
  <c r="D391"/>
  <c r="Q390"/>
  <c r="N390" s="1"/>
  <c r="K390"/>
  <c r="Y390" s="1"/>
  <c r="I390"/>
  <c r="H390"/>
  <c r="D390"/>
  <c r="E390" s="1"/>
  <c r="N389"/>
  <c r="I389"/>
  <c r="K389" s="1"/>
  <c r="H389"/>
  <c r="D389"/>
  <c r="E389" s="1"/>
  <c r="I388"/>
  <c r="K388" s="1"/>
  <c r="H388"/>
  <c r="E388" s="1"/>
  <c r="D388"/>
  <c r="I387"/>
  <c r="K387" s="1"/>
  <c r="H387"/>
  <c r="Z387" s="1"/>
  <c r="D387"/>
  <c r="I386"/>
  <c r="Q386" s="1"/>
  <c r="N386" s="1"/>
  <c r="H386"/>
  <c r="D386"/>
  <c r="E386" s="1"/>
  <c r="I385"/>
  <c r="N385" s="1"/>
  <c r="H385"/>
  <c r="D385"/>
  <c r="E385" s="1"/>
  <c r="I384"/>
  <c r="Q384" s="1"/>
  <c r="N384" s="1"/>
  <c r="H384"/>
  <c r="D384"/>
  <c r="I383"/>
  <c r="K383" s="1"/>
  <c r="H383"/>
  <c r="Z383" s="1"/>
  <c r="D383"/>
  <c r="I382"/>
  <c r="Q382" s="1"/>
  <c r="N382" s="1"/>
  <c r="H382"/>
  <c r="D382"/>
  <c r="E382" s="1"/>
  <c r="I381"/>
  <c r="K381" s="1"/>
  <c r="H381"/>
  <c r="D381"/>
  <c r="E381" s="1"/>
  <c r="I380"/>
  <c r="K380" s="1"/>
  <c r="H380"/>
  <c r="E380" s="1"/>
  <c r="D380"/>
  <c r="I379"/>
  <c r="K379" s="1"/>
  <c r="H379"/>
  <c r="Z379" s="1"/>
  <c r="D379"/>
  <c r="I378"/>
  <c r="Q378" s="1"/>
  <c r="N378" s="1"/>
  <c r="H378"/>
  <c r="D378"/>
  <c r="E378" s="1"/>
  <c r="I377"/>
  <c r="N377" s="1"/>
  <c r="H377"/>
  <c r="D377"/>
  <c r="E377" s="1"/>
  <c r="I376"/>
  <c r="Q376" s="1"/>
  <c r="N376" s="1"/>
  <c r="H376"/>
  <c r="E376" s="1"/>
  <c r="D376"/>
  <c r="I375"/>
  <c r="K375" s="1"/>
  <c r="H375"/>
  <c r="Z375" s="1"/>
  <c r="D375"/>
  <c r="I374"/>
  <c r="K374" s="1"/>
  <c r="H374"/>
  <c r="D374"/>
  <c r="E374" s="1"/>
  <c r="I373"/>
  <c r="K373" s="1"/>
  <c r="H373"/>
  <c r="D373"/>
  <c r="E373" s="1"/>
  <c r="I372"/>
  <c r="K372" s="1"/>
  <c r="H372"/>
  <c r="D372"/>
  <c r="Z371"/>
  <c r="N371"/>
  <c r="I371"/>
  <c r="K371" s="1"/>
  <c r="H371"/>
  <c r="D371"/>
  <c r="K370"/>
  <c r="Y370" s="1"/>
  <c r="I370"/>
  <c r="Q370" s="1"/>
  <c r="N370" s="1"/>
  <c r="H370"/>
  <c r="D370"/>
  <c r="E370" s="1"/>
  <c r="K369"/>
  <c r="I369"/>
  <c r="N369" s="1"/>
  <c r="H369"/>
  <c r="D369"/>
  <c r="E369" s="1"/>
  <c r="K368"/>
  <c r="Y368" s="1"/>
  <c r="I368"/>
  <c r="Q368" s="1"/>
  <c r="N368" s="1"/>
  <c r="H368"/>
  <c r="D368"/>
  <c r="I367"/>
  <c r="K367" s="1"/>
  <c r="H367"/>
  <c r="Z367" s="1"/>
  <c r="D367"/>
  <c r="I366"/>
  <c r="Q366" s="1"/>
  <c r="N366" s="1"/>
  <c r="H366"/>
  <c r="D366"/>
  <c r="I365"/>
  <c r="K365" s="1"/>
  <c r="H365"/>
  <c r="Z365" s="1"/>
  <c r="D365"/>
  <c r="W364"/>
  <c r="I364"/>
  <c r="Q364" s="1"/>
  <c r="H364"/>
  <c r="D364"/>
  <c r="X358"/>
  <c r="W358" s="1"/>
  <c r="V358"/>
  <c r="U358"/>
  <c r="S358"/>
  <c r="R358"/>
  <c r="P358"/>
  <c r="O358"/>
  <c r="M358"/>
  <c r="L358"/>
  <c r="J358"/>
  <c r="G358"/>
  <c r="I357"/>
  <c r="K357" s="1"/>
  <c r="H357"/>
  <c r="D357"/>
  <c r="I356"/>
  <c r="Q356" s="1"/>
  <c r="N356" s="1"/>
  <c r="H356"/>
  <c r="D356"/>
  <c r="E356" s="1"/>
  <c r="I355"/>
  <c r="N355" s="1"/>
  <c r="H355"/>
  <c r="D355"/>
  <c r="E355" s="1"/>
  <c r="I354"/>
  <c r="Q354" s="1"/>
  <c r="N354" s="1"/>
  <c r="H354"/>
  <c r="E354" s="1"/>
  <c r="D354"/>
  <c r="I353"/>
  <c r="K353" s="1"/>
  <c r="H353"/>
  <c r="D353"/>
  <c r="I352"/>
  <c r="Q352" s="1"/>
  <c r="N352" s="1"/>
  <c r="H352"/>
  <c r="D352"/>
  <c r="E352" s="1"/>
  <c r="I351"/>
  <c r="N351" s="1"/>
  <c r="H351"/>
  <c r="D351"/>
  <c r="E351" s="1"/>
  <c r="I350"/>
  <c r="Q350" s="1"/>
  <c r="N350" s="1"/>
  <c r="H350"/>
  <c r="D350"/>
  <c r="K349"/>
  <c r="I349"/>
  <c r="N349" s="1"/>
  <c r="H349"/>
  <c r="D349"/>
  <c r="I348"/>
  <c r="K348" s="1"/>
  <c r="H348"/>
  <c r="Z348" s="1"/>
  <c r="D348"/>
  <c r="E348" s="1"/>
  <c r="I347"/>
  <c r="K347" s="1"/>
  <c r="H347"/>
  <c r="Z347" s="1"/>
  <c r="D347"/>
  <c r="E347" s="1"/>
  <c r="I346"/>
  <c r="K346" s="1"/>
  <c r="H346"/>
  <c r="Z346" s="1"/>
  <c r="D346"/>
  <c r="I345"/>
  <c r="K345" s="1"/>
  <c r="H345"/>
  <c r="D345"/>
  <c r="I344"/>
  <c r="K344" s="1"/>
  <c r="H344"/>
  <c r="D344"/>
  <c r="E344" s="1"/>
  <c r="I343"/>
  <c r="K343" s="1"/>
  <c r="H343"/>
  <c r="Z343" s="1"/>
  <c r="E343"/>
  <c r="D343"/>
  <c r="I342"/>
  <c r="K342" s="1"/>
  <c r="H342"/>
  <c r="Z342" s="1"/>
  <c r="D342"/>
  <c r="I341"/>
  <c r="K341" s="1"/>
  <c r="H341"/>
  <c r="D341"/>
  <c r="I340"/>
  <c r="Q340" s="1"/>
  <c r="N340" s="1"/>
  <c r="H340"/>
  <c r="D340"/>
  <c r="Z339"/>
  <c r="N339"/>
  <c r="I339"/>
  <c r="K339" s="1"/>
  <c r="H339"/>
  <c r="D339"/>
  <c r="K338"/>
  <c r="Y338" s="1"/>
  <c r="I338"/>
  <c r="Q338" s="1"/>
  <c r="N338" s="1"/>
  <c r="H338"/>
  <c r="D338"/>
  <c r="N337"/>
  <c r="I337"/>
  <c r="K337" s="1"/>
  <c r="H337"/>
  <c r="D337"/>
  <c r="K336"/>
  <c r="I336"/>
  <c r="Q336" s="1"/>
  <c r="N336" s="1"/>
  <c r="H336"/>
  <c r="D336"/>
  <c r="I335"/>
  <c r="K335" s="1"/>
  <c r="H335"/>
  <c r="D335"/>
  <c r="I334"/>
  <c r="K334" s="1"/>
  <c r="H334"/>
  <c r="Z334" s="1"/>
  <c r="D334"/>
  <c r="I333"/>
  <c r="N333" s="1"/>
  <c r="H333"/>
  <c r="E333" s="1"/>
  <c r="D333"/>
  <c r="I332"/>
  <c r="K332" s="1"/>
  <c r="H332"/>
  <c r="Z332" s="1"/>
  <c r="D332"/>
  <c r="K331"/>
  <c r="I331"/>
  <c r="N331" s="1"/>
  <c r="H331"/>
  <c r="D331"/>
  <c r="Z330"/>
  <c r="Q330"/>
  <c r="N330" s="1"/>
  <c r="I330"/>
  <c r="K330" s="1"/>
  <c r="H330"/>
  <c r="D330"/>
  <c r="I329"/>
  <c r="K329" s="1"/>
  <c r="H329"/>
  <c r="D329"/>
  <c r="Z328"/>
  <c r="W328"/>
  <c r="I328"/>
  <c r="N328" s="1"/>
  <c r="H328"/>
  <c r="D328"/>
  <c r="X322"/>
  <c r="W322" s="1"/>
  <c r="V322"/>
  <c r="U322"/>
  <c r="S322"/>
  <c r="R322"/>
  <c r="P322"/>
  <c r="O322"/>
  <c r="M322"/>
  <c r="L322"/>
  <c r="J322"/>
  <c r="G322"/>
  <c r="I321"/>
  <c r="N321" s="1"/>
  <c r="H321"/>
  <c r="E321" s="1"/>
  <c r="D321"/>
  <c r="Q320"/>
  <c r="N320" s="1"/>
  <c r="I320"/>
  <c r="K320" s="1"/>
  <c r="H320"/>
  <c r="Z320" s="1"/>
  <c r="D320"/>
  <c r="E320" s="1"/>
  <c r="I319"/>
  <c r="Q319" s="1"/>
  <c r="H319"/>
  <c r="D319"/>
  <c r="Q318"/>
  <c r="N318" s="1"/>
  <c r="I318"/>
  <c r="K318" s="1"/>
  <c r="H318"/>
  <c r="Z318" s="1"/>
  <c r="D318"/>
  <c r="I317"/>
  <c r="N317" s="1"/>
  <c r="K317" s="1"/>
  <c r="H317"/>
  <c r="D317"/>
  <c r="K316"/>
  <c r="I316"/>
  <c r="Q316" s="1"/>
  <c r="N316" s="1"/>
  <c r="H316"/>
  <c r="D316"/>
  <c r="Q315"/>
  <c r="I315"/>
  <c r="N315" s="1"/>
  <c r="K315" s="1"/>
  <c r="H315"/>
  <c r="D315"/>
  <c r="K314"/>
  <c r="I314"/>
  <c r="Q314" s="1"/>
  <c r="N314" s="1"/>
  <c r="H314"/>
  <c r="D314"/>
  <c r="I313"/>
  <c r="N313" s="1"/>
  <c r="K313" s="1"/>
  <c r="H313"/>
  <c r="D313"/>
  <c r="I312"/>
  <c r="K312" s="1"/>
  <c r="H312"/>
  <c r="Z312" s="1"/>
  <c r="D312"/>
  <c r="I311"/>
  <c r="N311" s="1"/>
  <c r="K311" s="1"/>
  <c r="H311"/>
  <c r="Z311" s="1"/>
  <c r="D311"/>
  <c r="I310"/>
  <c r="Q310" s="1"/>
  <c r="N310" s="1"/>
  <c r="H310"/>
  <c r="D310"/>
  <c r="N309"/>
  <c r="K309" s="1"/>
  <c r="I309"/>
  <c r="Q309" s="1"/>
  <c r="H309"/>
  <c r="D309"/>
  <c r="I308"/>
  <c r="K308" s="1"/>
  <c r="H308"/>
  <c r="Z308" s="1"/>
  <c r="D308"/>
  <c r="I307"/>
  <c r="Q307" s="1"/>
  <c r="H307"/>
  <c r="D307"/>
  <c r="I306"/>
  <c r="K306" s="1"/>
  <c r="H306"/>
  <c r="Z306" s="1"/>
  <c r="D306"/>
  <c r="I305"/>
  <c r="N305" s="1"/>
  <c r="K305" s="1"/>
  <c r="H305"/>
  <c r="D305"/>
  <c r="I304"/>
  <c r="Q304" s="1"/>
  <c r="N304" s="1"/>
  <c r="H304"/>
  <c r="D304"/>
  <c r="I303"/>
  <c r="N303" s="1"/>
  <c r="K303" s="1"/>
  <c r="H303"/>
  <c r="Z303" s="1"/>
  <c r="D303"/>
  <c r="I302"/>
  <c r="K302" s="1"/>
  <c r="H302"/>
  <c r="D302"/>
  <c r="I301"/>
  <c r="N301" s="1"/>
  <c r="K301" s="1"/>
  <c r="H301"/>
  <c r="D301"/>
  <c r="I300"/>
  <c r="Q300" s="1"/>
  <c r="N300" s="1"/>
  <c r="H300"/>
  <c r="D300"/>
  <c r="N299"/>
  <c r="K299" s="1"/>
  <c r="I299"/>
  <c r="Q299" s="1"/>
  <c r="H299"/>
  <c r="D299"/>
  <c r="I298"/>
  <c r="K298" s="1"/>
  <c r="H298"/>
  <c r="Z298" s="1"/>
  <c r="D298"/>
  <c r="E298" s="1"/>
  <c r="I297"/>
  <c r="N297" s="1"/>
  <c r="K297" s="1"/>
  <c r="H297"/>
  <c r="D297"/>
  <c r="I296"/>
  <c r="Q296" s="1"/>
  <c r="N296" s="1"/>
  <c r="H296"/>
  <c r="D296"/>
  <c r="E296" s="1"/>
  <c r="I295"/>
  <c r="Q295" s="1"/>
  <c r="H295"/>
  <c r="D295"/>
  <c r="Z294"/>
  <c r="I294"/>
  <c r="K294" s="1"/>
  <c r="H294"/>
  <c r="D294"/>
  <c r="I293"/>
  <c r="N293" s="1"/>
  <c r="K293" s="1"/>
  <c r="H293"/>
  <c r="D293"/>
  <c r="W292"/>
  <c r="I292"/>
  <c r="Q292" s="1"/>
  <c r="H292"/>
  <c r="Z292" s="1"/>
  <c r="D292"/>
  <c r="E292" s="1"/>
  <c r="Q302" l="1"/>
  <c r="N302" s="1"/>
  <c r="Y302" s="1"/>
  <c r="N343"/>
  <c r="N353"/>
  <c r="Q372"/>
  <c r="N372" s="1"/>
  <c r="Y372" s="1"/>
  <c r="Q374"/>
  <c r="N374" s="1"/>
  <c r="Y374" s="1"/>
  <c r="N381"/>
  <c r="K300"/>
  <c r="Y300" s="1"/>
  <c r="Q301"/>
  <c r="K310"/>
  <c r="Y310" s="1"/>
  <c r="Q311"/>
  <c r="E335"/>
  <c r="Q346"/>
  <c r="N346" s="1"/>
  <c r="K350"/>
  <c r="Y350" s="1"/>
  <c r="K351"/>
  <c r="K352"/>
  <c r="N365"/>
  <c r="Y316"/>
  <c r="Q293"/>
  <c r="N295"/>
  <c r="K295" s="1"/>
  <c r="K296"/>
  <c r="Y296" s="1"/>
  <c r="Q297"/>
  <c r="E299"/>
  <c r="Q312"/>
  <c r="N312" s="1"/>
  <c r="Y312" s="1"/>
  <c r="N319"/>
  <c r="K319" s="1"/>
  <c r="Y319" s="1"/>
  <c r="K321"/>
  <c r="K328"/>
  <c r="K333"/>
  <c r="Q334"/>
  <c r="N334" s="1"/>
  <c r="Y334" s="1"/>
  <c r="E336"/>
  <c r="K340"/>
  <c r="Y340" s="1"/>
  <c r="Q344"/>
  <c r="N344" s="1"/>
  <c r="N347"/>
  <c r="K354"/>
  <c r="Y354" s="1"/>
  <c r="K355"/>
  <c r="K356"/>
  <c r="Y356" s="1"/>
  <c r="N357"/>
  <c r="K366"/>
  <c r="Y366" s="1"/>
  <c r="E368"/>
  <c r="K376"/>
  <c r="Y376" s="1"/>
  <c r="K377"/>
  <c r="K378"/>
  <c r="Y378" s="1"/>
  <c r="N379"/>
  <c r="K382"/>
  <c r="Y382" s="1"/>
  <c r="Y311"/>
  <c r="Q313"/>
  <c r="Y318"/>
  <c r="Y320"/>
  <c r="N335"/>
  <c r="Y346"/>
  <c r="N373"/>
  <c r="Q380"/>
  <c r="N380" s="1"/>
  <c r="Y380" s="1"/>
  <c r="Q388"/>
  <c r="N388" s="1"/>
  <c r="Y388" s="1"/>
  <c r="Q298"/>
  <c r="N298" s="1"/>
  <c r="Y298" s="1"/>
  <c r="E300"/>
  <c r="E302"/>
  <c r="K304"/>
  <c r="Y304" s="1"/>
  <c r="Q305"/>
  <c r="N307"/>
  <c r="K307" s="1"/>
  <c r="Q308"/>
  <c r="N308" s="1"/>
  <c r="Y308" s="1"/>
  <c r="Q328"/>
  <c r="Y330"/>
  <c r="E331"/>
  <c r="Q348"/>
  <c r="N348" s="1"/>
  <c r="Y348" s="1"/>
  <c r="E353"/>
  <c r="Z357"/>
  <c r="H394"/>
  <c r="E372"/>
  <c r="K384"/>
  <c r="Y384" s="1"/>
  <c r="K385"/>
  <c r="K386"/>
  <c r="E393"/>
  <c r="Y388" i="8"/>
  <c r="Y380"/>
  <c r="Y173"/>
  <c r="Y157"/>
  <c r="Y167"/>
  <c r="Y151"/>
  <c r="Y163"/>
  <c r="E295" i="3"/>
  <c r="E304"/>
  <c r="E309"/>
  <c r="E314"/>
  <c r="E328"/>
  <c r="E337"/>
  <c r="E340"/>
  <c r="E349"/>
  <c r="E366"/>
  <c r="E307"/>
  <c r="E310"/>
  <c r="E313"/>
  <c r="E316"/>
  <c r="E319"/>
  <c r="E338"/>
  <c r="E350"/>
  <c r="E384"/>
  <c r="Y314"/>
  <c r="K358"/>
  <c r="Y386"/>
  <c r="N292"/>
  <c r="Q294"/>
  <c r="N294" s="1"/>
  <c r="Y294" s="1"/>
  <c r="Z295"/>
  <c r="Q306"/>
  <c r="N306" s="1"/>
  <c r="Y306" s="1"/>
  <c r="Z307"/>
  <c r="Y307" s="1"/>
  <c r="Q317"/>
  <c r="H322"/>
  <c r="N329"/>
  <c r="Q332"/>
  <c r="N332" s="1"/>
  <c r="Y332" s="1"/>
  <c r="Z336"/>
  <c r="Y336" s="1"/>
  <c r="N341"/>
  <c r="N345"/>
  <c r="Z352"/>
  <c r="Y352" s="1"/>
  <c r="N364"/>
  <c r="Z364"/>
  <c r="N367"/>
  <c r="N375"/>
  <c r="N383"/>
  <c r="N391"/>
  <c r="T292"/>
  <c r="T322" s="1"/>
  <c r="Q303"/>
  <c r="Y303" s="1"/>
  <c r="K292"/>
  <c r="E293"/>
  <c r="Z293"/>
  <c r="Y293" s="1"/>
  <c r="E297"/>
  <c r="Z297"/>
  <c r="Y297" s="1"/>
  <c r="E301"/>
  <c r="Z301"/>
  <c r="Y301" s="1"/>
  <c r="Z302"/>
  <c r="E305"/>
  <c r="Z305"/>
  <c r="E308"/>
  <c r="E311"/>
  <c r="E312"/>
  <c r="E315"/>
  <c r="Z315"/>
  <c r="Y315" s="1"/>
  <c r="Z316"/>
  <c r="E318"/>
  <c r="Z319"/>
  <c r="Z321"/>
  <c r="E330"/>
  <c r="Z331"/>
  <c r="E334"/>
  <c r="E339"/>
  <c r="Z340"/>
  <c r="E342"/>
  <c r="Z344"/>
  <c r="Y344" s="1"/>
  <c r="E346"/>
  <c r="E357"/>
  <c r="K364"/>
  <c r="E365"/>
  <c r="Z366"/>
  <c r="E371"/>
  <c r="Z372"/>
  <c r="Z373"/>
  <c r="Z374"/>
  <c r="E379"/>
  <c r="Z380"/>
  <c r="Z381"/>
  <c r="Z382"/>
  <c r="E387"/>
  <c r="Z388"/>
  <c r="Z389"/>
  <c r="Z390"/>
  <c r="E392"/>
  <c r="Z393"/>
  <c r="Y234" i="8"/>
  <c r="Z309" i="3"/>
  <c r="Y309" s="1"/>
  <c r="Z313"/>
  <c r="Z335"/>
  <c r="Z337"/>
  <c r="Q342"/>
  <c r="N342" s="1"/>
  <c r="Z349"/>
  <c r="Z353"/>
  <c r="T364"/>
  <c r="T394" s="1"/>
  <c r="N387"/>
  <c r="Q392"/>
  <c r="N392" s="1"/>
  <c r="Y392" s="1"/>
  <c r="Y184" i="8"/>
  <c r="Y41"/>
  <c r="Y71" s="1"/>
  <c r="D11" i="9" s="1"/>
  <c r="E11" s="1"/>
  <c r="K178" i="8"/>
  <c r="Z299" i="3"/>
  <c r="Y299" s="1"/>
  <c r="E294"/>
  <c r="Z296"/>
  <c r="Z300"/>
  <c r="E303"/>
  <c r="Z304"/>
  <c r="E306"/>
  <c r="Z310"/>
  <c r="Z314"/>
  <c r="E317"/>
  <c r="Z317"/>
  <c r="T328"/>
  <c r="T358" s="1"/>
  <c r="E329"/>
  <c r="Z329"/>
  <c r="E332"/>
  <c r="Z333"/>
  <c r="Z338"/>
  <c r="E341"/>
  <c r="Z341"/>
  <c r="E345"/>
  <c r="Z345"/>
  <c r="Z350"/>
  <c r="Z351"/>
  <c r="Z354"/>
  <c r="Z355"/>
  <c r="Z356"/>
  <c r="H358"/>
  <c r="E364"/>
  <c r="E367"/>
  <c r="Z368"/>
  <c r="Z369"/>
  <c r="Z370"/>
  <c r="E375"/>
  <c r="Z376"/>
  <c r="Z377"/>
  <c r="Z378"/>
  <c r="E383"/>
  <c r="Z384"/>
  <c r="Z385"/>
  <c r="Z386"/>
  <c r="E391"/>
  <c r="Z391"/>
  <c r="Y262" i="8"/>
  <c r="Q286"/>
  <c r="Y256"/>
  <c r="N394"/>
  <c r="Y389"/>
  <c r="N358"/>
  <c r="Y296"/>
  <c r="N322"/>
  <c r="Y280"/>
  <c r="Y270"/>
  <c r="Y278"/>
  <c r="Y284"/>
  <c r="Y271"/>
  <c r="K286"/>
  <c r="Y242"/>
  <c r="Y226"/>
  <c r="Y235"/>
  <c r="K250"/>
  <c r="Y220"/>
  <c r="Y206"/>
  <c r="Q36"/>
  <c r="Y6"/>
  <c r="Y382"/>
  <c r="Y384"/>
  <c r="Y376"/>
  <c r="Y276"/>
  <c r="Y282"/>
  <c r="K394"/>
  <c r="Y294"/>
  <c r="Y207"/>
  <c r="N143"/>
  <c r="K214"/>
  <c r="Y358"/>
  <c r="Y386"/>
  <c r="Y378"/>
  <c r="Q394"/>
  <c r="Y292"/>
  <c r="Q250"/>
  <c r="K358"/>
  <c r="N178"/>
  <c r="Y113"/>
  <c r="Y143" s="1"/>
  <c r="D13" i="9" s="1"/>
  <c r="E13" s="1"/>
  <c r="Y9" i="8"/>
  <c r="Y263"/>
  <c r="N286"/>
  <c r="N214"/>
  <c r="Y148"/>
  <c r="N71"/>
  <c r="Y390"/>
  <c r="K322"/>
  <c r="Y243"/>
  <c r="Y227"/>
  <c r="N250"/>
  <c r="N107"/>
  <c r="N36"/>
  <c r="Y392"/>
  <c r="Y77"/>
  <c r="Y107" s="1"/>
  <c r="X286" i="3"/>
  <c r="W286" s="1"/>
  <c r="V286"/>
  <c r="U286"/>
  <c r="S286"/>
  <c r="R286"/>
  <c r="P286"/>
  <c r="O286"/>
  <c r="M286"/>
  <c r="L286"/>
  <c r="J286"/>
  <c r="G286"/>
  <c r="I285"/>
  <c r="K285" s="1"/>
  <c r="H285"/>
  <c r="E285" s="1"/>
  <c r="D285"/>
  <c r="I284"/>
  <c r="K284" s="1"/>
  <c r="H284"/>
  <c r="D284"/>
  <c r="I283"/>
  <c r="K283" s="1"/>
  <c r="H283"/>
  <c r="D283"/>
  <c r="I282"/>
  <c r="K282" s="1"/>
  <c r="H282"/>
  <c r="D282"/>
  <c r="N281"/>
  <c r="I281"/>
  <c r="K281" s="1"/>
  <c r="H281"/>
  <c r="D281"/>
  <c r="I280"/>
  <c r="K280" s="1"/>
  <c r="H280"/>
  <c r="D280"/>
  <c r="I279"/>
  <c r="N279" s="1"/>
  <c r="H279"/>
  <c r="D279"/>
  <c r="K278"/>
  <c r="I278"/>
  <c r="Q278" s="1"/>
  <c r="N278" s="1"/>
  <c r="H278"/>
  <c r="Z278" s="1"/>
  <c r="D278"/>
  <c r="E278" s="1"/>
  <c r="K277"/>
  <c r="I277"/>
  <c r="N277" s="1"/>
  <c r="H277"/>
  <c r="Z277" s="1"/>
  <c r="D277"/>
  <c r="E277" s="1"/>
  <c r="Q276"/>
  <c r="N276" s="1"/>
  <c r="K276"/>
  <c r="I276"/>
  <c r="H276"/>
  <c r="Z276" s="1"/>
  <c r="D276"/>
  <c r="I275"/>
  <c r="K275" s="1"/>
  <c r="H275"/>
  <c r="Z275" s="1"/>
  <c r="D275"/>
  <c r="I274"/>
  <c r="K274" s="1"/>
  <c r="H274"/>
  <c r="D274"/>
  <c r="N273"/>
  <c r="K273"/>
  <c r="I273"/>
  <c r="H273"/>
  <c r="D273"/>
  <c r="I272"/>
  <c r="K272" s="1"/>
  <c r="H272"/>
  <c r="D272"/>
  <c r="E272" s="1"/>
  <c r="I271"/>
  <c r="K271" s="1"/>
  <c r="H271"/>
  <c r="D271"/>
  <c r="E271" s="1"/>
  <c r="I270"/>
  <c r="K270" s="1"/>
  <c r="H270"/>
  <c r="D270"/>
  <c r="E270" s="1"/>
  <c r="I269"/>
  <c r="K269" s="1"/>
  <c r="H269"/>
  <c r="D269"/>
  <c r="Q268"/>
  <c r="N268" s="1"/>
  <c r="I268"/>
  <c r="K268" s="1"/>
  <c r="H268"/>
  <c r="D268"/>
  <c r="I267"/>
  <c r="K267" s="1"/>
  <c r="H267"/>
  <c r="Z267" s="1"/>
  <c r="D267"/>
  <c r="Z266"/>
  <c r="I266"/>
  <c r="K266" s="1"/>
  <c r="H266"/>
  <c r="D266"/>
  <c r="E266" s="1"/>
  <c r="Z265"/>
  <c r="I265"/>
  <c r="K265" s="1"/>
  <c r="H265"/>
  <c r="D265"/>
  <c r="Q264"/>
  <c r="N264" s="1"/>
  <c r="K264"/>
  <c r="I264"/>
  <c r="H264"/>
  <c r="D264"/>
  <c r="E264" s="1"/>
  <c r="N263"/>
  <c r="I263"/>
  <c r="K263" s="1"/>
  <c r="H263"/>
  <c r="D263"/>
  <c r="I262"/>
  <c r="K262" s="1"/>
  <c r="H262"/>
  <c r="Z262" s="1"/>
  <c r="D262"/>
  <c r="E262" s="1"/>
  <c r="N261"/>
  <c r="I261"/>
  <c r="K261" s="1"/>
  <c r="H261"/>
  <c r="Z261" s="1"/>
  <c r="D261"/>
  <c r="E261" s="1"/>
  <c r="I260"/>
  <c r="K260" s="1"/>
  <c r="H260"/>
  <c r="Z260" s="1"/>
  <c r="D260"/>
  <c r="I259"/>
  <c r="K259" s="1"/>
  <c r="H259"/>
  <c r="Z259" s="1"/>
  <c r="D259"/>
  <c r="I258"/>
  <c r="K258" s="1"/>
  <c r="H258"/>
  <c r="Z258" s="1"/>
  <c r="D258"/>
  <c r="E258" s="1"/>
  <c r="I257"/>
  <c r="K257" s="1"/>
  <c r="H257"/>
  <c r="Z257" s="1"/>
  <c r="D257"/>
  <c r="E257" s="1"/>
  <c r="W256"/>
  <c r="Q256"/>
  <c r="I256"/>
  <c r="K256" s="1"/>
  <c r="H256"/>
  <c r="D256"/>
  <c r="X250"/>
  <c r="W250" s="1"/>
  <c r="V250"/>
  <c r="U250"/>
  <c r="S250"/>
  <c r="R250"/>
  <c r="P250"/>
  <c r="O250"/>
  <c r="M250"/>
  <c r="L250"/>
  <c r="J250"/>
  <c r="G250"/>
  <c r="I249"/>
  <c r="K249" s="1"/>
  <c r="H249"/>
  <c r="D249"/>
  <c r="I248"/>
  <c r="K248" s="1"/>
  <c r="H248"/>
  <c r="D248"/>
  <c r="N247"/>
  <c r="K247"/>
  <c r="I247"/>
  <c r="H247"/>
  <c r="Z247" s="1"/>
  <c r="D247"/>
  <c r="I246"/>
  <c r="Q246" s="1"/>
  <c r="N246" s="1"/>
  <c r="H246"/>
  <c r="Z246" s="1"/>
  <c r="D246"/>
  <c r="I245"/>
  <c r="K245" s="1"/>
  <c r="H245"/>
  <c r="Z245" s="1"/>
  <c r="E245"/>
  <c r="D245"/>
  <c r="I244"/>
  <c r="K244" s="1"/>
  <c r="H244"/>
  <c r="Z244" s="1"/>
  <c r="D244"/>
  <c r="E244" s="1"/>
  <c r="I243"/>
  <c r="K243" s="1"/>
  <c r="H243"/>
  <c r="Z243" s="1"/>
  <c r="D243"/>
  <c r="E243" s="1"/>
  <c r="I242"/>
  <c r="K242" s="1"/>
  <c r="H242"/>
  <c r="Z242" s="1"/>
  <c r="D242"/>
  <c r="I241"/>
  <c r="K241" s="1"/>
  <c r="H241"/>
  <c r="D241"/>
  <c r="I240"/>
  <c r="K240" s="1"/>
  <c r="H240"/>
  <c r="Z240" s="1"/>
  <c r="D240"/>
  <c r="I239"/>
  <c r="N239" s="1"/>
  <c r="H239"/>
  <c r="Z239" s="1"/>
  <c r="D239"/>
  <c r="I238"/>
  <c r="K238" s="1"/>
  <c r="H238"/>
  <c r="Z238" s="1"/>
  <c r="D238"/>
  <c r="I237"/>
  <c r="K237" s="1"/>
  <c r="H237"/>
  <c r="D237"/>
  <c r="Z236"/>
  <c r="K236"/>
  <c r="I236"/>
  <c r="Q236" s="1"/>
  <c r="N236" s="1"/>
  <c r="H236"/>
  <c r="D236"/>
  <c r="E236" s="1"/>
  <c r="Z235"/>
  <c r="I235"/>
  <c r="N235" s="1"/>
  <c r="H235"/>
  <c r="D235"/>
  <c r="I234"/>
  <c r="K234" s="1"/>
  <c r="H234"/>
  <c r="Z234" s="1"/>
  <c r="D234"/>
  <c r="E234" s="1"/>
  <c r="I233"/>
  <c r="K233" s="1"/>
  <c r="H233"/>
  <c r="Z233" s="1"/>
  <c r="D233"/>
  <c r="E233" s="1"/>
  <c r="I232"/>
  <c r="K232" s="1"/>
  <c r="H232"/>
  <c r="Z232" s="1"/>
  <c r="D232"/>
  <c r="K231"/>
  <c r="I231"/>
  <c r="N231" s="1"/>
  <c r="H231"/>
  <c r="D231"/>
  <c r="I230"/>
  <c r="K230" s="1"/>
  <c r="H230"/>
  <c r="Z230" s="1"/>
  <c r="D230"/>
  <c r="E230" s="1"/>
  <c r="K229"/>
  <c r="I229"/>
  <c r="N229" s="1"/>
  <c r="H229"/>
  <c r="Z229" s="1"/>
  <c r="D229"/>
  <c r="E229" s="1"/>
  <c r="I228"/>
  <c r="K228" s="1"/>
  <c r="H228"/>
  <c r="Z228" s="1"/>
  <c r="D228"/>
  <c r="K227"/>
  <c r="I227"/>
  <c r="N227" s="1"/>
  <c r="H227"/>
  <c r="Z227" s="1"/>
  <c r="D227"/>
  <c r="Z226"/>
  <c r="I226"/>
  <c r="K226" s="1"/>
  <c r="H226"/>
  <c r="D226"/>
  <c r="E226" s="1"/>
  <c r="I225"/>
  <c r="K225" s="1"/>
  <c r="H225"/>
  <c r="Z225" s="1"/>
  <c r="D225"/>
  <c r="I224"/>
  <c r="K224" s="1"/>
  <c r="H224"/>
  <c r="D224"/>
  <c r="I223"/>
  <c r="N223" s="1"/>
  <c r="H223"/>
  <c r="D223"/>
  <c r="Q222"/>
  <c r="N222" s="1"/>
  <c r="I222"/>
  <c r="K222" s="1"/>
  <c r="H222"/>
  <c r="D222"/>
  <c r="I221"/>
  <c r="K221" s="1"/>
  <c r="H221"/>
  <c r="Z221" s="1"/>
  <c r="D221"/>
  <c r="W220"/>
  <c r="I220"/>
  <c r="K220" s="1"/>
  <c r="H220"/>
  <c r="D220"/>
  <c r="X214"/>
  <c r="W214" s="1"/>
  <c r="V214"/>
  <c r="U214"/>
  <c r="S214"/>
  <c r="R214"/>
  <c r="P214"/>
  <c r="O214"/>
  <c r="M214"/>
  <c r="L214"/>
  <c r="J214"/>
  <c r="G214"/>
  <c r="I213"/>
  <c r="K213" s="1"/>
  <c r="H213"/>
  <c r="D213"/>
  <c r="I212"/>
  <c r="K212" s="1"/>
  <c r="H212"/>
  <c r="D212"/>
  <c r="I211"/>
  <c r="K211" s="1"/>
  <c r="H211"/>
  <c r="Z211" s="1"/>
  <c r="D211"/>
  <c r="I210"/>
  <c r="Q210" s="1"/>
  <c r="H210"/>
  <c r="Z210" s="1"/>
  <c r="D210"/>
  <c r="I209"/>
  <c r="K209" s="1"/>
  <c r="H209"/>
  <c r="D209"/>
  <c r="I208"/>
  <c r="K208" s="1"/>
  <c r="H208"/>
  <c r="Z208" s="1"/>
  <c r="D208"/>
  <c r="I207"/>
  <c r="K207" s="1"/>
  <c r="H207"/>
  <c r="D207"/>
  <c r="I206"/>
  <c r="K206" s="1"/>
  <c r="H206"/>
  <c r="D206"/>
  <c r="I205"/>
  <c r="K205" s="1"/>
  <c r="H205"/>
  <c r="D205"/>
  <c r="I204"/>
  <c r="N204" s="1"/>
  <c r="H204"/>
  <c r="D204"/>
  <c r="I203"/>
  <c r="K203" s="1"/>
  <c r="H203"/>
  <c r="D203"/>
  <c r="I202"/>
  <c r="K202" s="1"/>
  <c r="H202"/>
  <c r="D202"/>
  <c r="I201"/>
  <c r="K201" s="1"/>
  <c r="H201"/>
  <c r="D201"/>
  <c r="I200"/>
  <c r="K200" s="1"/>
  <c r="H200"/>
  <c r="Z200" s="1"/>
  <c r="D200"/>
  <c r="I199"/>
  <c r="Q199" s="1"/>
  <c r="N199" s="1"/>
  <c r="H199"/>
  <c r="Z199" s="1"/>
  <c r="D199"/>
  <c r="I198"/>
  <c r="K198" s="1"/>
  <c r="H198"/>
  <c r="Z198" s="1"/>
  <c r="D198"/>
  <c r="I197"/>
  <c r="K197" s="1"/>
  <c r="H197"/>
  <c r="E197" s="1"/>
  <c r="D197"/>
  <c r="I196"/>
  <c r="Q196" s="1"/>
  <c r="N196" s="1"/>
  <c r="H196"/>
  <c r="D196"/>
  <c r="I195"/>
  <c r="Q195" s="1"/>
  <c r="N195" s="1"/>
  <c r="H195"/>
  <c r="Z195" s="1"/>
  <c r="D195"/>
  <c r="I194"/>
  <c r="K194" s="1"/>
  <c r="H194"/>
  <c r="E194" s="1"/>
  <c r="D194"/>
  <c r="I193"/>
  <c r="K193" s="1"/>
  <c r="H193"/>
  <c r="D193"/>
  <c r="I192"/>
  <c r="Q192" s="1"/>
  <c r="N192" s="1"/>
  <c r="H192"/>
  <c r="Z192" s="1"/>
  <c r="D192"/>
  <c r="I191"/>
  <c r="K191" s="1"/>
  <c r="H191"/>
  <c r="Z191" s="1"/>
  <c r="D191"/>
  <c r="I190"/>
  <c r="K190" s="1"/>
  <c r="H190"/>
  <c r="E190" s="1"/>
  <c r="D190"/>
  <c r="I189"/>
  <c r="K189" s="1"/>
  <c r="H189"/>
  <c r="Z189" s="1"/>
  <c r="D189"/>
  <c r="I188"/>
  <c r="Q188" s="1"/>
  <c r="N188" s="1"/>
  <c r="H188"/>
  <c r="D188"/>
  <c r="I187"/>
  <c r="N187" s="1"/>
  <c r="H187"/>
  <c r="E187" s="1"/>
  <c r="D187"/>
  <c r="I186"/>
  <c r="K186" s="1"/>
  <c r="H186"/>
  <c r="Z186" s="1"/>
  <c r="D186"/>
  <c r="I185"/>
  <c r="Q185" s="1"/>
  <c r="N185" s="1"/>
  <c r="H185"/>
  <c r="D185"/>
  <c r="W184"/>
  <c r="I184"/>
  <c r="K184" s="1"/>
  <c r="H184"/>
  <c r="Z184" s="1"/>
  <c r="D184"/>
  <c r="X178"/>
  <c r="W178" s="1"/>
  <c r="V178"/>
  <c r="U178"/>
  <c r="S178"/>
  <c r="R178"/>
  <c r="P178"/>
  <c r="O178"/>
  <c r="M178"/>
  <c r="L178"/>
  <c r="J178"/>
  <c r="G178"/>
  <c r="I177"/>
  <c r="K177" s="1"/>
  <c r="H177"/>
  <c r="D177"/>
  <c r="I176"/>
  <c r="Q176" s="1"/>
  <c r="N176" s="1"/>
  <c r="H176"/>
  <c r="D176"/>
  <c r="I175"/>
  <c r="N175" s="1"/>
  <c r="K175" s="1"/>
  <c r="H175"/>
  <c r="Z175" s="1"/>
  <c r="D175"/>
  <c r="I174"/>
  <c r="K174" s="1"/>
  <c r="H174"/>
  <c r="D174"/>
  <c r="E174" s="1"/>
  <c r="I173"/>
  <c r="N173" s="1"/>
  <c r="K173" s="1"/>
  <c r="H173"/>
  <c r="D173"/>
  <c r="I172"/>
  <c r="Q172" s="1"/>
  <c r="N172" s="1"/>
  <c r="H172"/>
  <c r="D172"/>
  <c r="I171"/>
  <c r="N171" s="1"/>
  <c r="K171" s="1"/>
  <c r="H171"/>
  <c r="D171"/>
  <c r="I170"/>
  <c r="K170" s="1"/>
  <c r="H170"/>
  <c r="D170"/>
  <c r="I169"/>
  <c r="N169" s="1"/>
  <c r="K169" s="1"/>
  <c r="H169"/>
  <c r="E169" s="1"/>
  <c r="D169"/>
  <c r="I168"/>
  <c r="K168" s="1"/>
  <c r="H168"/>
  <c r="D168"/>
  <c r="I167"/>
  <c r="Q167" s="1"/>
  <c r="H167"/>
  <c r="D167"/>
  <c r="I166"/>
  <c r="K166" s="1"/>
  <c r="H166"/>
  <c r="D166"/>
  <c r="Z165"/>
  <c r="Q165"/>
  <c r="I165"/>
  <c r="N165" s="1"/>
  <c r="K165" s="1"/>
  <c r="H165"/>
  <c r="D165"/>
  <c r="K164"/>
  <c r="Y164" s="1"/>
  <c r="I164"/>
  <c r="Q164" s="1"/>
  <c r="N164" s="1"/>
  <c r="H164"/>
  <c r="D164"/>
  <c r="I163"/>
  <c r="N163" s="1"/>
  <c r="K163" s="1"/>
  <c r="H163"/>
  <c r="D163"/>
  <c r="Q162"/>
  <c r="N162" s="1"/>
  <c r="K162"/>
  <c r="Y162" s="1"/>
  <c r="I162"/>
  <c r="H162"/>
  <c r="D162"/>
  <c r="E162" s="1"/>
  <c r="I161"/>
  <c r="N161" s="1"/>
  <c r="K161" s="1"/>
  <c r="H161"/>
  <c r="D161"/>
  <c r="Z160"/>
  <c r="K160"/>
  <c r="Y160" s="1"/>
  <c r="I160"/>
  <c r="Q160" s="1"/>
  <c r="N160" s="1"/>
  <c r="H160"/>
  <c r="D160"/>
  <c r="Q159"/>
  <c r="I159"/>
  <c r="N159" s="1"/>
  <c r="K159" s="1"/>
  <c r="H159"/>
  <c r="D159"/>
  <c r="I158"/>
  <c r="Q158" s="1"/>
  <c r="N158" s="1"/>
  <c r="H158"/>
  <c r="D158"/>
  <c r="E158" s="1"/>
  <c r="I157"/>
  <c r="Q157" s="1"/>
  <c r="H157"/>
  <c r="D157"/>
  <c r="I156"/>
  <c r="K156" s="1"/>
  <c r="H156"/>
  <c r="Z156" s="1"/>
  <c r="D156"/>
  <c r="I155"/>
  <c r="N155" s="1"/>
  <c r="K155" s="1"/>
  <c r="H155"/>
  <c r="D155"/>
  <c r="Q154"/>
  <c r="N154" s="1"/>
  <c r="I154"/>
  <c r="K154" s="1"/>
  <c r="H154"/>
  <c r="Z154" s="1"/>
  <c r="D154"/>
  <c r="N153"/>
  <c r="K153" s="1"/>
  <c r="I153"/>
  <c r="Q153" s="1"/>
  <c r="H153"/>
  <c r="D153"/>
  <c r="I152"/>
  <c r="K152" s="1"/>
  <c r="H152"/>
  <c r="Z152" s="1"/>
  <c r="D152"/>
  <c r="I151"/>
  <c r="N151" s="1"/>
  <c r="K151" s="1"/>
  <c r="H151"/>
  <c r="D151"/>
  <c r="I150"/>
  <c r="Q150" s="1"/>
  <c r="N150" s="1"/>
  <c r="H150"/>
  <c r="D150"/>
  <c r="I149"/>
  <c r="N149" s="1"/>
  <c r="K149" s="1"/>
  <c r="H149"/>
  <c r="D149"/>
  <c r="W148"/>
  <c r="I148"/>
  <c r="Q148" s="1"/>
  <c r="H148"/>
  <c r="Z148" s="1"/>
  <c r="D148"/>
  <c r="X143"/>
  <c r="W143" s="1"/>
  <c r="V143"/>
  <c r="U143"/>
  <c r="S143"/>
  <c r="R143"/>
  <c r="P143"/>
  <c r="O143"/>
  <c r="M143"/>
  <c r="L143"/>
  <c r="J143"/>
  <c r="G143"/>
  <c r="Z142" s="1"/>
  <c r="I142"/>
  <c r="K142" s="1"/>
  <c r="H142"/>
  <c r="D142"/>
  <c r="I141"/>
  <c r="K141" s="1"/>
  <c r="H141"/>
  <c r="D141"/>
  <c r="I140"/>
  <c r="K140" s="1"/>
  <c r="H140"/>
  <c r="D140"/>
  <c r="Z139"/>
  <c r="K139"/>
  <c r="I139"/>
  <c r="Q139" s="1"/>
  <c r="N139" s="1"/>
  <c r="H139"/>
  <c r="D139"/>
  <c r="Z138"/>
  <c r="I138"/>
  <c r="K138" s="1"/>
  <c r="H138"/>
  <c r="D138"/>
  <c r="Q137"/>
  <c r="N137" s="1"/>
  <c r="I137"/>
  <c r="K137" s="1"/>
  <c r="H137"/>
  <c r="D137"/>
  <c r="E137" s="1"/>
  <c r="I136"/>
  <c r="K136" s="1"/>
  <c r="H136"/>
  <c r="D136"/>
  <c r="E136" s="1"/>
  <c r="I135"/>
  <c r="K135" s="1"/>
  <c r="H135"/>
  <c r="E135" s="1"/>
  <c r="D135"/>
  <c r="I134"/>
  <c r="N134" s="1"/>
  <c r="H134"/>
  <c r="D134"/>
  <c r="I133"/>
  <c r="Q133" s="1"/>
  <c r="N133" s="1"/>
  <c r="H133"/>
  <c r="Z133" s="1"/>
  <c r="D133"/>
  <c r="I132"/>
  <c r="K132" s="1"/>
  <c r="H132"/>
  <c r="Z132" s="1"/>
  <c r="D132"/>
  <c r="I131"/>
  <c r="K131" s="1"/>
  <c r="H131"/>
  <c r="D131"/>
  <c r="N130"/>
  <c r="I130"/>
  <c r="K130" s="1"/>
  <c r="H130"/>
  <c r="D130"/>
  <c r="I129"/>
  <c r="Q129" s="1"/>
  <c r="N129" s="1"/>
  <c r="H129"/>
  <c r="Z129" s="1"/>
  <c r="D129"/>
  <c r="I128"/>
  <c r="K128" s="1"/>
  <c r="H128"/>
  <c r="D128"/>
  <c r="I127"/>
  <c r="K127" s="1"/>
  <c r="H127"/>
  <c r="E127" s="1"/>
  <c r="D127"/>
  <c r="I126"/>
  <c r="K126" s="1"/>
  <c r="H126"/>
  <c r="D126"/>
  <c r="I125"/>
  <c r="K125" s="1"/>
  <c r="H125"/>
  <c r="Z125" s="1"/>
  <c r="D125"/>
  <c r="I124"/>
  <c r="K124" s="1"/>
  <c r="H124"/>
  <c r="D124"/>
  <c r="I123"/>
  <c r="K123" s="1"/>
  <c r="H123"/>
  <c r="D123"/>
  <c r="I122"/>
  <c r="K122" s="1"/>
  <c r="H122"/>
  <c r="D122"/>
  <c r="I121"/>
  <c r="K121" s="1"/>
  <c r="H121"/>
  <c r="Z121" s="1"/>
  <c r="D121"/>
  <c r="I120"/>
  <c r="K120" s="1"/>
  <c r="H120"/>
  <c r="D120"/>
  <c r="I119"/>
  <c r="K119" s="1"/>
  <c r="H119"/>
  <c r="D119"/>
  <c r="I118"/>
  <c r="K118" s="1"/>
  <c r="H118"/>
  <c r="D118"/>
  <c r="I117"/>
  <c r="K117" s="1"/>
  <c r="H117"/>
  <c r="D117"/>
  <c r="I116"/>
  <c r="K116" s="1"/>
  <c r="H116"/>
  <c r="D116"/>
  <c r="I115"/>
  <c r="K115" s="1"/>
  <c r="H115"/>
  <c r="D115"/>
  <c r="I114"/>
  <c r="K114" s="1"/>
  <c r="H114"/>
  <c r="D114"/>
  <c r="W113"/>
  <c r="I113"/>
  <c r="K113" s="1"/>
  <c r="H113"/>
  <c r="D113"/>
  <c r="X107"/>
  <c r="W107" s="1"/>
  <c r="V107"/>
  <c r="U107"/>
  <c r="S107"/>
  <c r="R107"/>
  <c r="P107"/>
  <c r="O107"/>
  <c r="M107"/>
  <c r="L107"/>
  <c r="J107"/>
  <c r="G107"/>
  <c r="I106"/>
  <c r="K106" s="1"/>
  <c r="H106"/>
  <c r="D106"/>
  <c r="I105"/>
  <c r="K105" s="1"/>
  <c r="H105"/>
  <c r="D105"/>
  <c r="I104"/>
  <c r="K104" s="1"/>
  <c r="H104"/>
  <c r="D104"/>
  <c r="I103"/>
  <c r="K103" s="1"/>
  <c r="H103"/>
  <c r="Z103" s="1"/>
  <c r="D103"/>
  <c r="I102"/>
  <c r="N102" s="1"/>
  <c r="H102"/>
  <c r="D102"/>
  <c r="I101"/>
  <c r="K101" s="1"/>
  <c r="H101"/>
  <c r="D101"/>
  <c r="I100"/>
  <c r="K100" s="1"/>
  <c r="H100"/>
  <c r="D100"/>
  <c r="I99"/>
  <c r="K99" s="1"/>
  <c r="H99"/>
  <c r="D99"/>
  <c r="I98"/>
  <c r="K98" s="1"/>
  <c r="H98"/>
  <c r="D98"/>
  <c r="I97"/>
  <c r="K97" s="1"/>
  <c r="H97"/>
  <c r="D97"/>
  <c r="I96"/>
  <c r="K96" s="1"/>
  <c r="H96"/>
  <c r="D96"/>
  <c r="I95"/>
  <c r="K95" s="1"/>
  <c r="H95"/>
  <c r="D95"/>
  <c r="I94"/>
  <c r="K94" s="1"/>
  <c r="H94"/>
  <c r="Z94" s="1"/>
  <c r="D94"/>
  <c r="I93"/>
  <c r="K93" s="1"/>
  <c r="H93"/>
  <c r="D93"/>
  <c r="E93" s="1"/>
  <c r="I92"/>
  <c r="K92" s="1"/>
  <c r="H92"/>
  <c r="D92"/>
  <c r="I91"/>
  <c r="K91" s="1"/>
  <c r="H91"/>
  <c r="D91"/>
  <c r="E91" s="1"/>
  <c r="I90"/>
  <c r="K90" s="1"/>
  <c r="H90"/>
  <c r="Z90" s="1"/>
  <c r="D90"/>
  <c r="I89"/>
  <c r="K89" s="1"/>
  <c r="H89"/>
  <c r="D89"/>
  <c r="I88"/>
  <c r="K88" s="1"/>
  <c r="H88"/>
  <c r="D88"/>
  <c r="I87"/>
  <c r="K87" s="1"/>
  <c r="H87"/>
  <c r="D87"/>
  <c r="I86"/>
  <c r="K86" s="1"/>
  <c r="H86"/>
  <c r="D86"/>
  <c r="I85"/>
  <c r="K85" s="1"/>
  <c r="H85"/>
  <c r="D85"/>
  <c r="I84"/>
  <c r="K84" s="1"/>
  <c r="H84"/>
  <c r="D84"/>
  <c r="Q83"/>
  <c r="N83" s="1"/>
  <c r="K83"/>
  <c r="I83"/>
  <c r="H83"/>
  <c r="D83"/>
  <c r="Z82"/>
  <c r="I82"/>
  <c r="K82" s="1"/>
  <c r="H82"/>
  <c r="D82"/>
  <c r="Q81"/>
  <c r="N81" s="1"/>
  <c r="I81"/>
  <c r="K81" s="1"/>
  <c r="H81"/>
  <c r="D81"/>
  <c r="E81" s="1"/>
  <c r="I80"/>
  <c r="K80" s="1"/>
  <c r="H80"/>
  <c r="D80"/>
  <c r="I79"/>
  <c r="K79" s="1"/>
  <c r="H79"/>
  <c r="E79" s="1"/>
  <c r="D79"/>
  <c r="I78"/>
  <c r="K78" s="1"/>
  <c r="H78"/>
  <c r="D78"/>
  <c r="W77"/>
  <c r="I77"/>
  <c r="K77" s="1"/>
  <c r="H77"/>
  <c r="Z77" s="1"/>
  <c r="D77"/>
  <c r="X71"/>
  <c r="W71" s="1"/>
  <c r="V71"/>
  <c r="U71"/>
  <c r="S71"/>
  <c r="R71"/>
  <c r="P71"/>
  <c r="O71"/>
  <c r="M71"/>
  <c r="L71"/>
  <c r="J71"/>
  <c r="G71"/>
  <c r="I70"/>
  <c r="K70" s="1"/>
  <c r="H70"/>
  <c r="D70"/>
  <c r="Q69"/>
  <c r="N69" s="1"/>
  <c r="I69"/>
  <c r="K69" s="1"/>
  <c r="H69"/>
  <c r="D69"/>
  <c r="E69" s="1"/>
  <c r="N68"/>
  <c r="I68"/>
  <c r="K68" s="1"/>
  <c r="H68"/>
  <c r="D68"/>
  <c r="I67"/>
  <c r="Q67" s="1"/>
  <c r="N67" s="1"/>
  <c r="H67"/>
  <c r="E67"/>
  <c r="D67"/>
  <c r="I66"/>
  <c r="K66" s="1"/>
  <c r="H66"/>
  <c r="D66"/>
  <c r="I65"/>
  <c r="K65" s="1"/>
  <c r="H65"/>
  <c r="D65"/>
  <c r="I64"/>
  <c r="K64" s="1"/>
  <c r="H64"/>
  <c r="D64"/>
  <c r="I63"/>
  <c r="K63" s="1"/>
  <c r="H63"/>
  <c r="D63"/>
  <c r="N62"/>
  <c r="I62"/>
  <c r="K62" s="1"/>
  <c r="H62"/>
  <c r="D62"/>
  <c r="K61"/>
  <c r="I61"/>
  <c r="Q61" s="1"/>
  <c r="N61" s="1"/>
  <c r="H61"/>
  <c r="D61"/>
  <c r="I60"/>
  <c r="K60" s="1"/>
  <c r="H60"/>
  <c r="Z60" s="1"/>
  <c r="D60"/>
  <c r="I59"/>
  <c r="K59" s="1"/>
  <c r="H59"/>
  <c r="D59"/>
  <c r="I58"/>
  <c r="N58" s="1"/>
  <c r="H58"/>
  <c r="Z58" s="1"/>
  <c r="D58"/>
  <c r="I57"/>
  <c r="K57" s="1"/>
  <c r="H57"/>
  <c r="D57"/>
  <c r="Q57" l="1"/>
  <c r="N57" s="1"/>
  <c r="K58"/>
  <c r="E62"/>
  <c r="Q65"/>
  <c r="N65" s="1"/>
  <c r="K67"/>
  <c r="Q113"/>
  <c r="E117"/>
  <c r="K133"/>
  <c r="Y133" s="1"/>
  <c r="K134"/>
  <c r="N140"/>
  <c r="E153"/>
  <c r="E155"/>
  <c r="K176"/>
  <c r="N177"/>
  <c r="K188"/>
  <c r="N189"/>
  <c r="Q194"/>
  <c r="N194" s="1"/>
  <c r="K195"/>
  <c r="K196"/>
  <c r="Q201"/>
  <c r="N201" s="1"/>
  <c r="E204"/>
  <c r="N212"/>
  <c r="Z213"/>
  <c r="E248"/>
  <c r="K279"/>
  <c r="Y214" i="8"/>
  <c r="N394" i="3"/>
  <c r="N78"/>
  <c r="Y278"/>
  <c r="E166"/>
  <c r="Q206"/>
  <c r="Q207"/>
  <c r="N207" s="1"/>
  <c r="Y276"/>
  <c r="Z70"/>
  <c r="E84"/>
  <c r="K102"/>
  <c r="E116"/>
  <c r="E124"/>
  <c r="E128"/>
  <c r="E151"/>
  <c r="N157"/>
  <c r="K157" s="1"/>
  <c r="K158"/>
  <c r="E167"/>
  <c r="Q174"/>
  <c r="N174" s="1"/>
  <c r="Q190"/>
  <c r="N190" s="1"/>
  <c r="K192"/>
  <c r="Y192" s="1"/>
  <c r="Q197"/>
  <c r="N197" s="1"/>
  <c r="K199"/>
  <c r="Y199" s="1"/>
  <c r="E203"/>
  <c r="Q205"/>
  <c r="N205" s="1"/>
  <c r="Y205" s="1"/>
  <c r="N206"/>
  <c r="Y207"/>
  <c r="N210"/>
  <c r="Q240"/>
  <c r="N240" s="1"/>
  <c r="Y240" s="1"/>
  <c r="Z249"/>
  <c r="Q284"/>
  <c r="N284" s="1"/>
  <c r="Y248"/>
  <c r="K210"/>
  <c r="Y210" s="1"/>
  <c r="N221"/>
  <c r="E223"/>
  <c r="E224"/>
  <c r="Q230"/>
  <c r="N230" s="1"/>
  <c r="Y230" s="1"/>
  <c r="E232"/>
  <c r="K235"/>
  <c r="E241"/>
  <c r="K246"/>
  <c r="Y246" s="1"/>
  <c r="Q248"/>
  <c r="N248" s="1"/>
  <c r="N256"/>
  <c r="E259"/>
  <c r="Y284"/>
  <c r="Y317"/>
  <c r="Y313"/>
  <c r="Y268"/>
  <c r="Z187"/>
  <c r="Y196"/>
  <c r="Q59"/>
  <c r="N59" s="1"/>
  <c r="N64"/>
  <c r="Y67"/>
  <c r="N80"/>
  <c r="N86"/>
  <c r="N88"/>
  <c r="Q89"/>
  <c r="N89" s="1"/>
  <c r="Q95"/>
  <c r="N95" s="1"/>
  <c r="Q97"/>
  <c r="N97" s="1"/>
  <c r="Q99"/>
  <c r="N99" s="1"/>
  <c r="N104"/>
  <c r="Q105"/>
  <c r="N105" s="1"/>
  <c r="Z106"/>
  <c r="N114"/>
  <c r="Q115"/>
  <c r="N115" s="1"/>
  <c r="Y115" s="1"/>
  <c r="N118"/>
  <c r="Q119"/>
  <c r="N119" s="1"/>
  <c r="Y119" s="1"/>
  <c r="N122"/>
  <c r="Q123"/>
  <c r="N123" s="1"/>
  <c r="N126"/>
  <c r="Y137"/>
  <c r="Q155"/>
  <c r="Y155" s="1"/>
  <c r="Q161"/>
  <c r="E164"/>
  <c r="Q166"/>
  <c r="N166" s="1"/>
  <c r="N167"/>
  <c r="K167" s="1"/>
  <c r="Q168"/>
  <c r="N168" s="1"/>
  <c r="Q187"/>
  <c r="Q193"/>
  <c r="N193" s="1"/>
  <c r="Y193" s="1"/>
  <c r="Y195"/>
  <c r="N200"/>
  <c r="Z203"/>
  <c r="K204"/>
  <c r="Y206"/>
  <c r="E207"/>
  <c r="E208"/>
  <c r="Q211"/>
  <c r="N211" s="1"/>
  <c r="Y211" s="1"/>
  <c r="Q224"/>
  <c r="N224" s="1"/>
  <c r="Y224" s="1"/>
  <c r="E227"/>
  <c r="Q228"/>
  <c r="N228" s="1"/>
  <c r="Y228" s="1"/>
  <c r="N237"/>
  <c r="K239"/>
  <c r="N241"/>
  <c r="Q260"/>
  <c r="N260" s="1"/>
  <c r="Y260" s="1"/>
  <c r="Q262"/>
  <c r="N262" s="1"/>
  <c r="Y262" s="1"/>
  <c r="N267"/>
  <c r="Y322" i="8"/>
  <c r="N358" i="3"/>
  <c r="Y154"/>
  <c r="Y165"/>
  <c r="Y190"/>
  <c r="Y197"/>
  <c r="E85"/>
  <c r="N92"/>
  <c r="Q93"/>
  <c r="N93" s="1"/>
  <c r="Z117"/>
  <c r="Y123"/>
  <c r="Z128"/>
  <c r="K129"/>
  <c r="K143" s="1"/>
  <c r="N148"/>
  <c r="K150"/>
  <c r="Q170"/>
  <c r="N170" s="1"/>
  <c r="Y170" s="1"/>
  <c r="Q171"/>
  <c r="K172"/>
  <c r="Y172" s="1"/>
  <c r="Q173"/>
  <c r="K185"/>
  <c r="Y185" s="1"/>
  <c r="K187"/>
  <c r="Y187" s="1"/>
  <c r="E188"/>
  <c r="E202"/>
  <c r="K223"/>
  <c r="E225"/>
  <c r="Y328"/>
  <c r="Y305"/>
  <c r="Y295"/>
  <c r="Y168"/>
  <c r="Y176"/>
  <c r="Y178" i="8"/>
  <c r="D14" i="9" s="1"/>
  <c r="D12"/>
  <c r="E12" s="1"/>
  <c r="E63" i="3"/>
  <c r="E98"/>
  <c r="E138"/>
  <c r="E159"/>
  <c r="E171"/>
  <c r="E185"/>
  <c r="E213"/>
  <c r="E249"/>
  <c r="E268"/>
  <c r="E282"/>
  <c r="E283"/>
  <c r="E220"/>
  <c r="E242"/>
  <c r="E256"/>
  <c r="E274"/>
  <c r="E275"/>
  <c r="E280"/>
  <c r="E57"/>
  <c r="E60"/>
  <c r="E65"/>
  <c r="E87"/>
  <c r="E96"/>
  <c r="E100"/>
  <c r="E101"/>
  <c r="E113"/>
  <c r="E120"/>
  <c r="E131"/>
  <c r="E132"/>
  <c r="E141"/>
  <c r="E156"/>
  <c r="E157"/>
  <c r="E160"/>
  <c r="E168"/>
  <c r="E175"/>
  <c r="E191"/>
  <c r="E198"/>
  <c r="E206"/>
  <c r="E209"/>
  <c r="E212"/>
  <c r="E222"/>
  <c r="E231"/>
  <c r="E235"/>
  <c r="E238"/>
  <c r="E239"/>
  <c r="E246"/>
  <c r="E265"/>
  <c r="E269"/>
  <c r="K214"/>
  <c r="K250"/>
  <c r="Y139"/>
  <c r="K107"/>
  <c r="Y188"/>
  <c r="Y236"/>
  <c r="K286"/>
  <c r="Z63"/>
  <c r="T77"/>
  <c r="Z79"/>
  <c r="Z87"/>
  <c r="Z96"/>
  <c r="Z98"/>
  <c r="Q127"/>
  <c r="N127" s="1"/>
  <c r="Y127" s="1"/>
  <c r="Q131"/>
  <c r="N131" s="1"/>
  <c r="Y131" s="1"/>
  <c r="Q135"/>
  <c r="N135" s="1"/>
  <c r="Y135" s="1"/>
  <c r="N136"/>
  <c r="Q141"/>
  <c r="N141" s="1"/>
  <c r="Y141" s="1"/>
  <c r="E142"/>
  <c r="K148"/>
  <c r="E149"/>
  <c r="Z149"/>
  <c r="Q151"/>
  <c r="Y151" s="1"/>
  <c r="E152"/>
  <c r="E163"/>
  <c r="Z163"/>
  <c r="Z164"/>
  <c r="Z169"/>
  <c r="Z172"/>
  <c r="Z176"/>
  <c r="H178"/>
  <c r="E184"/>
  <c r="Q184"/>
  <c r="E186"/>
  <c r="Z188"/>
  <c r="Q202"/>
  <c r="Z209"/>
  <c r="Q220"/>
  <c r="Z256"/>
  <c r="Z272"/>
  <c r="Z285"/>
  <c r="Y342"/>
  <c r="E58"/>
  <c r="N60"/>
  <c r="E61"/>
  <c r="Z61"/>
  <c r="Y61" s="1"/>
  <c r="Q63"/>
  <c r="N63" s="1"/>
  <c r="Z64"/>
  <c r="E66"/>
  <c r="Z66"/>
  <c r="Z67"/>
  <c r="E70"/>
  <c r="E77"/>
  <c r="Q77"/>
  <c r="Q79"/>
  <c r="N79" s="1"/>
  <c r="E82"/>
  <c r="N84"/>
  <c r="Z85"/>
  <c r="Q87"/>
  <c r="N87" s="1"/>
  <c r="Z88"/>
  <c r="E90"/>
  <c r="Z91"/>
  <c r="E94"/>
  <c r="N96"/>
  <c r="N98"/>
  <c r="N100"/>
  <c r="Z101"/>
  <c r="E103"/>
  <c r="Z104"/>
  <c r="E106"/>
  <c r="N113"/>
  <c r="Z113"/>
  <c r="Z114"/>
  <c r="N116"/>
  <c r="Z118"/>
  <c r="N120"/>
  <c r="E121"/>
  <c r="Z122"/>
  <c r="N124"/>
  <c r="E125"/>
  <c r="Z126"/>
  <c r="N128"/>
  <c r="E129"/>
  <c r="Z130"/>
  <c r="N132"/>
  <c r="E133"/>
  <c r="Z134"/>
  <c r="N138"/>
  <c r="E139"/>
  <c r="Z140"/>
  <c r="N142"/>
  <c r="T148"/>
  <c r="Q149"/>
  <c r="E150"/>
  <c r="Z150"/>
  <c r="Y150" s="1"/>
  <c r="Q152"/>
  <c r="N152" s="1"/>
  <c r="Z153"/>
  <c r="Y153" s="1"/>
  <c r="Q156"/>
  <c r="N156" s="1"/>
  <c r="Y156" s="1"/>
  <c r="Z157"/>
  <c r="Y157" s="1"/>
  <c r="Z158"/>
  <c r="Y158" s="1"/>
  <c r="Q163"/>
  <c r="Z167"/>
  <c r="Q169"/>
  <c r="Z170"/>
  <c r="E172"/>
  <c r="Q175"/>
  <c r="Y175" s="1"/>
  <c r="E176"/>
  <c r="Z177"/>
  <c r="N184"/>
  <c r="Q186"/>
  <c r="N186" s="1"/>
  <c r="Y186" s="1"/>
  <c r="Q191"/>
  <c r="N191" s="1"/>
  <c r="Y191" s="1"/>
  <c r="E192"/>
  <c r="Z193"/>
  <c r="E195"/>
  <c r="Z196"/>
  <c r="Q198"/>
  <c r="N198" s="1"/>
  <c r="Y198" s="1"/>
  <c r="E199"/>
  <c r="N202"/>
  <c r="Q203"/>
  <c r="N203" s="1"/>
  <c r="Z204"/>
  <c r="Z205"/>
  <c r="Z206"/>
  <c r="N208"/>
  <c r="Q209"/>
  <c r="N209" s="1"/>
  <c r="Q213"/>
  <c r="N213" s="1"/>
  <c r="Y213" s="1"/>
  <c r="N220"/>
  <c r="Z220"/>
  <c r="Z223"/>
  <c r="N225"/>
  <c r="Q226"/>
  <c r="N226" s="1"/>
  <c r="Y226" s="1"/>
  <c r="Q232"/>
  <c r="N232" s="1"/>
  <c r="Y232" s="1"/>
  <c r="N233"/>
  <c r="Q234"/>
  <c r="N234" s="1"/>
  <c r="Y234" s="1"/>
  <c r="Q238"/>
  <c r="N238" s="1"/>
  <c r="Y238" s="1"/>
  <c r="Q242"/>
  <c r="N242" s="1"/>
  <c r="Y242" s="1"/>
  <c r="N243"/>
  <c r="Q244"/>
  <c r="N244" s="1"/>
  <c r="Y244" s="1"/>
  <c r="N245"/>
  <c r="N249"/>
  <c r="N257"/>
  <c r="Q258"/>
  <c r="N258" s="1"/>
  <c r="Y258" s="1"/>
  <c r="N269"/>
  <c r="Q270"/>
  <c r="N270" s="1"/>
  <c r="Y270" s="1"/>
  <c r="N271"/>
  <c r="Q272"/>
  <c r="N272" s="1"/>
  <c r="Q274"/>
  <c r="N274" s="1"/>
  <c r="Y274" s="1"/>
  <c r="Z280"/>
  <c r="Q282"/>
  <c r="N282" s="1"/>
  <c r="Y282" s="1"/>
  <c r="Z283"/>
  <c r="N285"/>
  <c r="N322"/>
  <c r="K322"/>
  <c r="Y292"/>
  <c r="E59"/>
  <c r="Z59"/>
  <c r="Y59" s="1"/>
  <c r="Z62"/>
  <c r="E64"/>
  <c r="N66"/>
  <c r="Z68"/>
  <c r="N70"/>
  <c r="N77"/>
  <c r="Z78"/>
  <c r="E80"/>
  <c r="Z80"/>
  <c r="N82"/>
  <c r="E83"/>
  <c r="Z83"/>
  <c r="Y83" s="1"/>
  <c r="Q85"/>
  <c r="N85" s="1"/>
  <c r="Z86"/>
  <c r="E88"/>
  <c r="N90"/>
  <c r="Q91"/>
  <c r="N91" s="1"/>
  <c r="Z92"/>
  <c r="N94"/>
  <c r="E95"/>
  <c r="Z95"/>
  <c r="Y95" s="1"/>
  <c r="E97"/>
  <c r="Z97"/>
  <c r="E99"/>
  <c r="Z99"/>
  <c r="Y99" s="1"/>
  <c r="Q101"/>
  <c r="N101" s="1"/>
  <c r="Q103"/>
  <c r="N103" s="1"/>
  <c r="Y103" s="1"/>
  <c r="E104"/>
  <c r="N106"/>
  <c r="T107"/>
  <c r="E114"/>
  <c r="Z115"/>
  <c r="Q117"/>
  <c r="N117" s="1"/>
  <c r="Y117" s="1"/>
  <c r="E118"/>
  <c r="Z119"/>
  <c r="Q121"/>
  <c r="N121" s="1"/>
  <c r="Y121" s="1"/>
  <c r="E122"/>
  <c r="Z123"/>
  <c r="Q125"/>
  <c r="N125" s="1"/>
  <c r="Y125" s="1"/>
  <c r="E126"/>
  <c r="Z127"/>
  <c r="E130"/>
  <c r="Z131"/>
  <c r="E134"/>
  <c r="Z135"/>
  <c r="Z136"/>
  <c r="Z137"/>
  <c r="E140"/>
  <c r="Z141"/>
  <c r="H143"/>
  <c r="E148"/>
  <c r="Z151"/>
  <c r="E154"/>
  <c r="Z155"/>
  <c r="E161"/>
  <c r="Z161"/>
  <c r="Y161" s="1"/>
  <c r="Z162"/>
  <c r="E165"/>
  <c r="Z168"/>
  <c r="E170"/>
  <c r="E173"/>
  <c r="Z173"/>
  <c r="Y173" s="1"/>
  <c r="Z174"/>
  <c r="Y174" s="1"/>
  <c r="E177"/>
  <c r="T178"/>
  <c r="Z185"/>
  <c r="E189"/>
  <c r="Z190"/>
  <c r="E193"/>
  <c r="E196"/>
  <c r="Z197"/>
  <c r="E200"/>
  <c r="E201"/>
  <c r="Z201"/>
  <c r="Y201" s="1"/>
  <c r="Z202"/>
  <c r="E205"/>
  <c r="Z207"/>
  <c r="E210"/>
  <c r="E211"/>
  <c r="H214"/>
  <c r="E221"/>
  <c r="Z224"/>
  <c r="E228"/>
  <c r="Z231"/>
  <c r="E237"/>
  <c r="Z237"/>
  <c r="E240"/>
  <c r="Z241"/>
  <c r="E247"/>
  <c r="Z248"/>
  <c r="H250"/>
  <c r="T256"/>
  <c r="Y256" s="1"/>
  <c r="N259"/>
  <c r="E260"/>
  <c r="Z263"/>
  <c r="N265"/>
  <c r="Q266"/>
  <c r="N266" s="1"/>
  <c r="Y266" s="1"/>
  <c r="E267"/>
  <c r="Z268"/>
  <c r="E273"/>
  <c r="Z273"/>
  <c r="N275"/>
  <c r="E276"/>
  <c r="Q280"/>
  <c r="N280" s="1"/>
  <c r="Z281"/>
  <c r="N283"/>
  <c r="Z284"/>
  <c r="T286"/>
  <c r="K394"/>
  <c r="Y364"/>
  <c r="Z57"/>
  <c r="Y57" s="1"/>
  <c r="Z65"/>
  <c r="Y65" s="1"/>
  <c r="E68"/>
  <c r="Z69"/>
  <c r="Y69" s="1"/>
  <c r="E78"/>
  <c r="Z81"/>
  <c r="Y81" s="1"/>
  <c r="Z84"/>
  <c r="E86"/>
  <c r="E89"/>
  <c r="Z89"/>
  <c r="Y89" s="1"/>
  <c r="E92"/>
  <c r="Z93"/>
  <c r="Y93" s="1"/>
  <c r="Z100"/>
  <c r="E102"/>
  <c r="Z102"/>
  <c r="E105"/>
  <c r="Z105"/>
  <c r="Y105" s="1"/>
  <c r="H107"/>
  <c r="T113"/>
  <c r="T143" s="1"/>
  <c r="E115"/>
  <c r="Z116"/>
  <c r="E119"/>
  <c r="Z120"/>
  <c r="E123"/>
  <c r="Z124"/>
  <c r="Z159"/>
  <c r="Y159" s="1"/>
  <c r="Z166"/>
  <c r="Z171"/>
  <c r="T184"/>
  <c r="T214" s="1"/>
  <c r="Z194"/>
  <c r="Y194" s="1"/>
  <c r="Z212"/>
  <c r="T220"/>
  <c r="T250" s="1"/>
  <c r="Z222"/>
  <c r="Y222" s="1"/>
  <c r="E263"/>
  <c r="Z264"/>
  <c r="Y264" s="1"/>
  <c r="Z269"/>
  <c r="Z270"/>
  <c r="Z271"/>
  <c r="Z274"/>
  <c r="E279"/>
  <c r="Z279"/>
  <c r="E281"/>
  <c r="Z282"/>
  <c r="E284"/>
  <c r="H286"/>
  <c r="N286"/>
  <c r="Y394" i="8"/>
  <c r="Y286"/>
  <c r="Y250"/>
  <c r="D15" i="9" s="1"/>
  <c r="Y36" i="8"/>
  <c r="D10" i="9" s="1"/>
  <c r="K56" i="3"/>
  <c r="I56"/>
  <c r="N56" s="1"/>
  <c r="H56"/>
  <c r="D56"/>
  <c r="Q55"/>
  <c r="N55" s="1"/>
  <c r="I55"/>
  <c r="K55" s="1"/>
  <c r="H55"/>
  <c r="E55" s="1"/>
  <c r="D55"/>
  <c r="I54"/>
  <c r="K54" s="1"/>
  <c r="H54"/>
  <c r="Z54" s="1"/>
  <c r="D54"/>
  <c r="I53"/>
  <c r="K53" s="1"/>
  <c r="H53"/>
  <c r="D53"/>
  <c r="E53" s="1"/>
  <c r="K52"/>
  <c r="I52"/>
  <c r="N52" s="1"/>
  <c r="H52"/>
  <c r="D52"/>
  <c r="N214" l="1"/>
  <c r="Y113"/>
  <c r="Y129"/>
  <c r="E52"/>
  <c r="Z52"/>
  <c r="Q53"/>
  <c r="N53" s="1"/>
  <c r="Y171"/>
  <c r="Y184"/>
  <c r="Y166"/>
  <c r="N178"/>
  <c r="Y97"/>
  <c r="Y202"/>
  <c r="Y167"/>
  <c r="Y441" i="8"/>
  <c r="E10" i="9"/>
  <c r="D33"/>
  <c r="E56" i="3"/>
  <c r="Y280"/>
  <c r="N143"/>
  <c r="Y272"/>
  <c r="Y209"/>
  <c r="Y87"/>
  <c r="Y63"/>
  <c r="Y203"/>
  <c r="E54"/>
  <c r="N107"/>
  <c r="N250"/>
  <c r="Y163"/>
  <c r="Y149"/>
  <c r="Y77"/>
  <c r="Z55"/>
  <c r="Y55" s="1"/>
  <c r="Y91"/>
  <c r="Y85"/>
  <c r="Z56"/>
  <c r="Y220"/>
  <c r="K178"/>
  <c r="Y148"/>
  <c r="N54"/>
  <c r="Z53"/>
  <c r="Y53" s="1"/>
  <c r="Y101"/>
  <c r="Y169"/>
  <c r="Y79"/>
  <c r="Y152"/>
  <c r="I51"/>
  <c r="K51" s="1"/>
  <c r="H51"/>
  <c r="Z51" s="1"/>
  <c r="D51"/>
  <c r="K50"/>
  <c r="I50"/>
  <c r="N50" s="1"/>
  <c r="H50"/>
  <c r="Z50" s="1"/>
  <c r="D50"/>
  <c r="Q49"/>
  <c r="N49" s="1"/>
  <c r="I49"/>
  <c r="K49" s="1"/>
  <c r="H49"/>
  <c r="D49"/>
  <c r="K48"/>
  <c r="I48"/>
  <c r="N48" s="1"/>
  <c r="H48"/>
  <c r="D48"/>
  <c r="Q47"/>
  <c r="N47" s="1"/>
  <c r="I47"/>
  <c r="K47" s="1"/>
  <c r="H47"/>
  <c r="D47"/>
  <c r="N46"/>
  <c r="I46"/>
  <c r="K46" s="1"/>
  <c r="H46"/>
  <c r="D46"/>
  <c r="I45"/>
  <c r="K45" s="1"/>
  <c r="H45"/>
  <c r="D45"/>
  <c r="N44"/>
  <c r="I44"/>
  <c r="K44" s="1"/>
  <c r="H44"/>
  <c r="D44"/>
  <c r="I43"/>
  <c r="Q43" s="1"/>
  <c r="N43" s="1"/>
  <c r="H43"/>
  <c r="Z43" s="1"/>
  <c r="D43"/>
  <c r="I42"/>
  <c r="K42" s="1"/>
  <c r="H42"/>
  <c r="D42"/>
  <c r="W41"/>
  <c r="I41"/>
  <c r="Q41" s="1"/>
  <c r="H41"/>
  <c r="Z41" s="1"/>
  <c r="D41"/>
  <c r="K41" l="1"/>
  <c r="E42"/>
  <c r="E45"/>
  <c r="E49"/>
  <c r="N41"/>
  <c r="K43"/>
  <c r="Y43" s="1"/>
  <c r="Z42"/>
  <c r="Q51"/>
  <c r="N51" s="1"/>
  <c r="Y51" s="1"/>
  <c r="E47"/>
  <c r="Z47"/>
  <c r="Y47" s="1"/>
  <c r="Z49"/>
  <c r="Y49" s="1"/>
  <c r="Z45"/>
  <c r="K71"/>
  <c r="Y41"/>
  <c r="T41"/>
  <c r="T71" s="1"/>
  <c r="N42"/>
  <c r="E43"/>
  <c r="Q45"/>
  <c r="N45" s="1"/>
  <c r="Z46"/>
  <c r="E48"/>
  <c r="Z48"/>
  <c r="E50"/>
  <c r="E41"/>
  <c r="H71"/>
  <c r="E44"/>
  <c r="Z44"/>
  <c r="E46"/>
  <c r="E51"/>
  <c r="X36"/>
  <c r="W36"/>
  <c r="V36"/>
  <c r="U36"/>
  <c r="S36"/>
  <c r="R36"/>
  <c r="P36"/>
  <c r="O36"/>
  <c r="M36"/>
  <c r="L36"/>
  <c r="J36"/>
  <c r="G36"/>
  <c r="N35"/>
  <c r="I35"/>
  <c r="Q35" s="1"/>
  <c r="H35"/>
  <c r="D35"/>
  <c r="Q34"/>
  <c r="N34" s="1"/>
  <c r="K34"/>
  <c r="I34"/>
  <c r="H34"/>
  <c r="Z34" s="1"/>
  <c r="D34"/>
  <c r="Z33"/>
  <c r="I33"/>
  <c r="Q33" s="1"/>
  <c r="H33"/>
  <c r="D33"/>
  <c r="I32"/>
  <c r="N32" s="1"/>
  <c r="H32"/>
  <c r="D32"/>
  <c r="K31"/>
  <c r="I31"/>
  <c r="Q31" s="1"/>
  <c r="H31"/>
  <c r="Z31" s="1"/>
  <c r="D31"/>
  <c r="Z30"/>
  <c r="I30"/>
  <c r="Q30" s="1"/>
  <c r="N30" s="1"/>
  <c r="H30"/>
  <c r="D30"/>
  <c r="Z29"/>
  <c r="I29"/>
  <c r="N29" s="1"/>
  <c r="K29" s="1"/>
  <c r="H29"/>
  <c r="D29"/>
  <c r="E29" s="1"/>
  <c r="I28"/>
  <c r="K28" s="1"/>
  <c r="H28"/>
  <c r="D28"/>
  <c r="I27"/>
  <c r="N27" s="1"/>
  <c r="H27"/>
  <c r="D27"/>
  <c r="I26"/>
  <c r="K26" s="1"/>
  <c r="H26"/>
  <c r="E26" s="1"/>
  <c r="D26"/>
  <c r="N25"/>
  <c r="K25" s="1"/>
  <c r="H25"/>
  <c r="E25" s="1"/>
  <c r="D25"/>
  <c r="N24"/>
  <c r="K24"/>
  <c r="H24"/>
  <c r="D24"/>
  <c r="E24" s="1"/>
  <c r="K23"/>
  <c r="N23"/>
  <c r="H23"/>
  <c r="Z23" s="1"/>
  <c r="D23"/>
  <c r="K22"/>
  <c r="Q22"/>
  <c r="N22" s="1"/>
  <c r="H22"/>
  <c r="Z22" s="1"/>
  <c r="D22"/>
  <c r="N21"/>
  <c r="K21" s="1"/>
  <c r="H21"/>
  <c r="Z21" s="1"/>
  <c r="D21"/>
  <c r="E21" s="1"/>
  <c r="K20"/>
  <c r="H20"/>
  <c r="D20"/>
  <c r="K19"/>
  <c r="N19"/>
  <c r="H19"/>
  <c r="Z19" s="1"/>
  <c r="D19"/>
  <c r="E19" s="1"/>
  <c r="K18"/>
  <c r="Q18"/>
  <c r="N18" s="1"/>
  <c r="H18"/>
  <c r="Z18" s="1"/>
  <c r="D18"/>
  <c r="N17"/>
  <c r="K17" s="1"/>
  <c r="H17"/>
  <c r="Z17" s="1"/>
  <c r="D17"/>
  <c r="N16"/>
  <c r="K16"/>
  <c r="H16"/>
  <c r="D16"/>
  <c r="K15"/>
  <c r="H15"/>
  <c r="D15"/>
  <c r="K14"/>
  <c r="H14"/>
  <c r="Z14" s="1"/>
  <c r="D14"/>
  <c r="E14" s="1"/>
  <c r="N13"/>
  <c r="K13" s="1"/>
  <c r="H13"/>
  <c r="D13"/>
  <c r="K12"/>
  <c r="H12"/>
  <c r="D12"/>
  <c r="K11"/>
  <c r="H11"/>
  <c r="E11" s="1"/>
  <c r="D11"/>
  <c r="K10"/>
  <c r="H10"/>
  <c r="D10"/>
  <c r="Q9"/>
  <c r="N9"/>
  <c r="K9" s="1"/>
  <c r="H9"/>
  <c r="D9"/>
  <c r="N8"/>
  <c r="K8"/>
  <c r="H8"/>
  <c r="Z8" s="1"/>
  <c r="D8"/>
  <c r="Q7"/>
  <c r="N7"/>
  <c r="K7"/>
  <c r="Y7" s="1"/>
  <c r="H7"/>
  <c r="Z7" s="1"/>
  <c r="D7"/>
  <c r="W6"/>
  <c r="T6"/>
  <c r="T36" s="1"/>
  <c r="Q6"/>
  <c r="N6" s="1"/>
  <c r="K6"/>
  <c r="H6"/>
  <c r="D6"/>
  <c r="E13" l="1"/>
  <c r="E15"/>
  <c r="Z13"/>
  <c r="Y34"/>
  <c r="Z25"/>
  <c r="Y9"/>
  <c r="E12"/>
  <c r="Y18"/>
  <c r="E20"/>
  <c r="K27"/>
  <c r="K30"/>
  <c r="Y30" s="1"/>
  <c r="E32"/>
  <c r="K35"/>
  <c r="H36"/>
  <c r="E10"/>
  <c r="E16"/>
  <c r="Z20"/>
  <c r="E27"/>
  <c r="E28"/>
  <c r="E30"/>
  <c r="N31"/>
  <c r="Y31" s="1"/>
  <c r="K32"/>
  <c r="N33"/>
  <c r="K33" s="1"/>
  <c r="Y33" s="1"/>
  <c r="E35"/>
  <c r="Y22"/>
  <c r="Z32"/>
  <c r="Z27"/>
  <c r="Z28"/>
  <c r="Y35"/>
  <c r="Z26"/>
  <c r="E17"/>
  <c r="E33"/>
  <c r="N71"/>
  <c r="Z6"/>
  <c r="Q10"/>
  <c r="N10" s="1"/>
  <c r="Y10" s="1"/>
  <c r="Q11"/>
  <c r="N12"/>
  <c r="Q15"/>
  <c r="K36"/>
  <c r="E8"/>
  <c r="Z9"/>
  <c r="N11"/>
  <c r="Q13"/>
  <c r="Y13" s="1"/>
  <c r="Q14"/>
  <c r="N14" s="1"/>
  <c r="Y14" s="1"/>
  <c r="N15"/>
  <c r="Y15" s="1"/>
  <c r="Q17"/>
  <c r="Y17" s="1"/>
  <c r="E18"/>
  <c r="Q19"/>
  <c r="Y19" s="1"/>
  <c r="N20"/>
  <c r="Q21"/>
  <c r="Y21" s="1"/>
  <c r="E22"/>
  <c r="E23"/>
  <c r="Q23"/>
  <c r="Y23" s="1"/>
  <c r="Q25"/>
  <c r="Y25" s="1"/>
  <c r="Q26"/>
  <c r="N26" s="1"/>
  <c r="Y26" s="1"/>
  <c r="Q27"/>
  <c r="N28"/>
  <c r="Q29"/>
  <c r="Y29" s="1"/>
  <c r="Z35"/>
  <c r="E6"/>
  <c r="E7"/>
  <c r="E9"/>
  <c r="Z10"/>
  <c r="Z11"/>
  <c r="Z12"/>
  <c r="Z15"/>
  <c r="Z16"/>
  <c r="Z24"/>
  <c r="E31"/>
  <c r="E34"/>
  <c r="Y45"/>
  <c r="Y6"/>
  <c r="Y27" l="1"/>
  <c r="Y11"/>
  <c r="N36"/>
  <c r="Q20"/>
  <c r="Y20" s="1"/>
  <c r="Q8"/>
  <c r="Y8" s="1"/>
  <c r="Q12"/>
  <c r="Y12" s="1"/>
  <c r="Q16"/>
  <c r="Y16" s="1"/>
  <c r="Q24"/>
  <c r="Y24" s="1"/>
  <c r="Q28"/>
  <c r="Y28" s="1"/>
  <c r="Q32"/>
  <c r="Q48"/>
  <c r="Y48" s="1"/>
  <c r="Q44"/>
  <c r="Y44"/>
  <c r="Q42"/>
  <c r="Y42" s="1"/>
  <c r="Q46"/>
  <c r="Y46" s="1"/>
  <c r="Q50"/>
  <c r="Y50" s="1"/>
  <c r="Q52"/>
  <c r="Y52" s="1"/>
  <c r="Q54"/>
  <c r="Y54" s="1"/>
  <c r="Q56"/>
  <c r="Y56"/>
  <c r="Q58"/>
  <c r="Y58" s="1"/>
  <c r="Q60"/>
  <c r="Y60"/>
  <c r="Q62"/>
  <c r="Y62" s="1"/>
  <c r="Q64"/>
  <c r="Y64" s="1"/>
  <c r="Q66"/>
  <c r="Y66" s="1"/>
  <c r="Q68"/>
  <c r="Y68" s="1"/>
  <c r="Q70"/>
  <c r="Y70" s="1"/>
  <c r="Q221"/>
  <c r="Y221" s="1"/>
  <c r="Q223"/>
  <c r="Y223" s="1"/>
  <c r="Q225"/>
  <c r="Y225" s="1"/>
  <c r="Q227"/>
  <c r="Y227" s="1"/>
  <c r="Q229"/>
  <c r="Y229" s="1"/>
  <c r="Q231"/>
  <c r="Y231"/>
  <c r="Q233"/>
  <c r="Y233" s="1"/>
  <c r="Q235"/>
  <c r="Y235" s="1"/>
  <c r="Q237"/>
  <c r="Y237" s="1"/>
  <c r="Q239"/>
  <c r="Y239" s="1"/>
  <c r="Q241"/>
  <c r="Y241" s="1"/>
  <c r="Q243"/>
  <c r="Y243" s="1"/>
  <c r="Q245"/>
  <c r="Y245" s="1"/>
  <c r="Q247"/>
  <c r="Y247"/>
  <c r="Q249"/>
  <c r="Y249" s="1"/>
  <c r="Q71"/>
  <c r="Q177"/>
  <c r="Y177" s="1"/>
  <c r="Y178" s="1"/>
  <c r="Q78"/>
  <c r="Y78" s="1"/>
  <c r="Q80"/>
  <c r="Y80" s="1"/>
  <c r="Q82"/>
  <c r="Y82" s="1"/>
  <c r="Q84"/>
  <c r="Y84" s="1"/>
  <c r="Q86"/>
  <c r="Y86" s="1"/>
  <c r="Q88"/>
  <c r="Y88"/>
  <c r="Q90"/>
  <c r="Y90" s="1"/>
  <c r="Q92"/>
  <c r="Y92" s="1"/>
  <c r="Q94"/>
  <c r="Y94" s="1"/>
  <c r="Q96"/>
  <c r="Y96" s="1"/>
  <c r="Q98"/>
  <c r="Y98" s="1"/>
  <c r="Q100"/>
  <c r="Y100" s="1"/>
  <c r="Q102"/>
  <c r="Y102" s="1"/>
  <c r="Q104"/>
  <c r="Y104"/>
  <c r="Q106"/>
  <c r="Y106" s="1"/>
  <c r="Q204"/>
  <c r="Y204" s="1"/>
  <c r="Q321"/>
  <c r="Y321"/>
  <c r="Y322" s="1"/>
  <c r="C17" i="9" s="1"/>
  <c r="E17" s="1"/>
  <c r="Q269" i="3"/>
  <c r="Y269" s="1"/>
  <c r="Q136"/>
  <c r="Y136"/>
  <c r="Q189"/>
  <c r="Y189" s="1"/>
  <c r="Q200"/>
  <c r="Y200" s="1"/>
  <c r="Q208"/>
  <c r="Y208" s="1"/>
  <c r="Q212"/>
  <c r="Y212" s="1"/>
  <c r="Q142"/>
  <c r="Y142"/>
  <c r="Q257"/>
  <c r="Q259"/>
  <c r="Y259" s="1"/>
  <c r="Q261"/>
  <c r="Y261" s="1"/>
  <c r="Q263"/>
  <c r="Y263" s="1"/>
  <c r="Q265"/>
  <c r="Y265" s="1"/>
  <c r="Q267"/>
  <c r="Y267" s="1"/>
  <c r="Q271"/>
  <c r="Y271" s="1"/>
  <c r="Q273"/>
  <c r="Y273"/>
  <c r="Q275"/>
  <c r="Y275" s="1"/>
  <c r="Q277"/>
  <c r="Y277" s="1"/>
  <c r="Q279"/>
  <c r="Y279" s="1"/>
  <c r="Q281"/>
  <c r="Y281" s="1"/>
  <c r="Q283"/>
  <c r="Y283" s="1"/>
  <c r="Q285"/>
  <c r="Y285" s="1"/>
  <c r="Q124"/>
  <c r="Y124" s="1"/>
  <c r="Q365"/>
  <c r="Y365"/>
  <c r="Q367"/>
  <c r="Y367" s="1"/>
  <c r="Q369"/>
  <c r="Y369" s="1"/>
  <c r="Q371"/>
  <c r="Y371" s="1"/>
  <c r="Q373"/>
  <c r="Y373" s="1"/>
  <c r="Q375"/>
  <c r="Y375" s="1"/>
  <c r="Q377"/>
  <c r="Y377" s="1"/>
  <c r="Q379"/>
  <c r="Y379" s="1"/>
  <c r="Q381"/>
  <c r="Y381"/>
  <c r="Q383"/>
  <c r="Y383" s="1"/>
  <c r="Q385"/>
  <c r="Y385" s="1"/>
  <c r="Q387"/>
  <c r="Y387" s="1"/>
  <c r="Q389"/>
  <c r="Y389" s="1"/>
  <c r="Q391"/>
  <c r="Y391" s="1"/>
  <c r="Q393"/>
  <c r="Y393" s="1"/>
  <c r="Q128"/>
  <c r="Y128" s="1"/>
  <c r="Q132"/>
  <c r="Y132" s="1"/>
  <c r="Q138"/>
  <c r="Y138" s="1"/>
  <c r="Q114"/>
  <c r="Q116"/>
  <c r="Y116" s="1"/>
  <c r="Q118"/>
  <c r="Y118" s="1"/>
  <c r="Q120"/>
  <c r="Y120"/>
  <c r="Q122"/>
  <c r="Y122" s="1"/>
  <c r="Q126"/>
  <c r="Y126" s="1"/>
  <c r="Q130"/>
  <c r="Y130" s="1"/>
  <c r="Q134"/>
  <c r="Y134" s="1"/>
  <c r="Q140"/>
  <c r="Y140" s="1"/>
  <c r="Q353"/>
  <c r="Y353" s="1"/>
  <c r="Q329"/>
  <c r="Y329" s="1"/>
  <c r="Q331"/>
  <c r="Y331"/>
  <c r="Q333"/>
  <c r="Y333" s="1"/>
  <c r="Q335"/>
  <c r="Y335" s="1"/>
  <c r="Q337"/>
  <c r="Y337" s="1"/>
  <c r="Q339"/>
  <c r="Y339" s="1"/>
  <c r="Q341"/>
  <c r="Y341" s="1"/>
  <c r="Q343"/>
  <c r="Y343" s="1"/>
  <c r="Q345"/>
  <c r="Y345" s="1"/>
  <c r="Q347"/>
  <c r="Y347"/>
  <c r="Q349"/>
  <c r="Y349" s="1"/>
  <c r="Q351"/>
  <c r="Y351" s="1"/>
  <c r="Q355"/>
  <c r="Y355" s="1"/>
  <c r="Q357"/>
  <c r="Y357" s="1"/>
  <c r="Q107"/>
  <c r="Q214"/>
  <c r="Q178"/>
  <c r="Q322"/>
  <c r="Q286" l="1"/>
  <c r="Y214"/>
  <c r="Q358"/>
  <c r="Q394"/>
  <c r="Q143"/>
  <c r="Y71"/>
  <c r="Y358"/>
  <c r="Y394"/>
  <c r="C18" i="9" s="1"/>
  <c r="E18" s="1"/>
  <c r="Y107" i="3"/>
  <c r="C8" i="9" s="1"/>
  <c r="E8" s="1"/>
  <c r="Y250" i="3"/>
  <c r="C15" i="9" s="1"/>
  <c r="E15" s="1"/>
  <c r="Q250" i="3"/>
  <c r="Y114"/>
  <c r="Y143" s="1"/>
  <c r="C9" i="9" s="1"/>
  <c r="E9" s="1"/>
  <c r="Y257" i="3"/>
  <c r="Y286" s="1"/>
  <c r="Q36"/>
  <c r="Y32"/>
  <c r="Y36" s="1"/>
  <c r="C6" i="9" s="1"/>
  <c r="C16"/>
  <c r="E16" s="1"/>
  <c r="C7"/>
  <c r="E7" s="1"/>
  <c r="C14" l="1"/>
  <c r="E14" s="1"/>
  <c r="Y396" i="3"/>
  <c r="E6" i="9"/>
  <c r="C33" l="1"/>
</calcChain>
</file>

<file path=xl/sharedStrings.xml><?xml version="1.0" encoding="utf-8"?>
<sst xmlns="http://schemas.openxmlformats.org/spreadsheetml/2006/main" count="3682" uniqueCount="637">
  <si>
    <t>МБОУ  "Лицей №124"</t>
  </si>
  <si>
    <t>Платные образовательные услуги</t>
  </si>
  <si>
    <t>I. Исходные данные для расчёта</t>
  </si>
  <si>
    <t>6,11 класс</t>
  </si>
  <si>
    <t>7-10 класс</t>
  </si>
  <si>
    <t>II.Размер оплаты труда (вознаграждения) за один академический час работы , руб.</t>
  </si>
  <si>
    <t>Расходы на оплату труда основного персонала</t>
  </si>
  <si>
    <t>Период работы, дата начала и окончания услуги в соответствии с годовым календарным графиком</t>
  </si>
  <si>
    <t>ФИО преподавателя</t>
  </si>
  <si>
    <t xml:space="preserve">Дата начала </t>
  </si>
  <si>
    <t xml:space="preserve">Дата окончания </t>
  </si>
  <si>
    <t xml:space="preserve">Наименование платной образовательной услуги                 </t>
  </si>
  <si>
    <t>Нестандартные способы решения уравнений и неравенств,11 класс</t>
  </si>
  <si>
    <t>Математика в экономике, 9 класс</t>
  </si>
  <si>
    <t>Прикладная информатика,9 класс</t>
  </si>
  <si>
    <t>Школьный математический кружок, 7-9 класс</t>
  </si>
  <si>
    <t>Решение тестовых задач по физике</t>
  </si>
  <si>
    <t xml:space="preserve">Речевые синтаксические ошибки и их предупреждение, 9 </t>
  </si>
  <si>
    <t>Разноаспектный анализ текста, 11класс</t>
  </si>
  <si>
    <t>Подросток и закон, 9 класс</t>
  </si>
  <si>
    <t>Избирательное право, 11 класс</t>
  </si>
  <si>
    <t>ПОП</t>
  </si>
  <si>
    <t>ПП</t>
  </si>
  <si>
    <t>дата начала</t>
  </si>
  <si>
    <t>дата окончания</t>
  </si>
  <si>
    <t>кол-во часов</t>
  </si>
  <si>
    <t>III.Размер оплаты труда (вознаграждения) за один академический час работы , руб.</t>
  </si>
  <si>
    <t>стоимость 1 академического часа для учащихся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</si>
  <si>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</si>
  <si>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</si>
  <si>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</si>
  <si>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</si>
  <si>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</si>
  <si>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</si>
  <si>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</si>
  <si>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</si>
  <si>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</si>
  <si>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IV.Расписание занятий ПОУ</t>
  </si>
  <si>
    <t>№ п/п</t>
  </si>
  <si>
    <t>ФИО</t>
  </si>
  <si>
    <t>норма часов</t>
  </si>
  <si>
    <t>норма оплаты</t>
  </si>
  <si>
    <t>договор</t>
  </si>
  <si>
    <t>факт оплаты</t>
  </si>
  <si>
    <t>факт часов оплаты</t>
  </si>
  <si>
    <t>стоимость услуги</t>
  </si>
  <si>
    <t>итого заработная плата</t>
  </si>
  <si>
    <t>остаток часов</t>
  </si>
  <si>
    <t>Факт кол часов</t>
  </si>
  <si>
    <t>сумма оплаты</t>
  </si>
  <si>
    <t>расчет</t>
  </si>
  <si>
    <t>да</t>
  </si>
  <si>
    <t>октябрь</t>
  </si>
  <si>
    <t>ноябрь</t>
  </si>
  <si>
    <t>декабрь</t>
  </si>
  <si>
    <t>Журнал регистрации договоров на оказание платных образовательных услуг в МБОУ "Лицей №124"</t>
  </si>
  <si>
    <t>№</t>
  </si>
  <si>
    <t>Наименование контрагента (покупателя)</t>
  </si>
  <si>
    <t>Ребенок</t>
  </si>
  <si>
    <t>Класс</t>
  </si>
  <si>
    <t>ФИО Преподавателя</t>
  </si>
  <si>
    <t>Наименование курса</t>
  </si>
  <si>
    <t>Договор</t>
  </si>
  <si>
    <t>Тип документа (договор, и т.д.)</t>
  </si>
  <si>
    <t xml:space="preserve">№ </t>
  </si>
  <si>
    <t xml:space="preserve">Дата </t>
  </si>
  <si>
    <t xml:space="preserve">Сумма операции, руб.
</t>
  </si>
  <si>
    <t>Дата расторжения</t>
  </si>
  <si>
    <t>11в</t>
  </si>
  <si>
    <t>Баянкина ЛА</t>
  </si>
  <si>
    <t>Дата</t>
  </si>
  <si>
    <t>Сумма операции,руб.</t>
  </si>
  <si>
    <t>Срок договора</t>
  </si>
  <si>
    <t>11б</t>
  </si>
  <si>
    <t>Ложкова ИА</t>
  </si>
  <si>
    <t>Скрылева НН</t>
  </si>
  <si>
    <t>11д</t>
  </si>
  <si>
    <t>11г</t>
  </si>
  <si>
    <t>11а</t>
  </si>
  <si>
    <t>10.</t>
  </si>
  <si>
    <t>11.</t>
  </si>
  <si>
    <t>Приложение № 1</t>
  </si>
  <si>
    <t>Реестр документов, подтверждающих обоснованность применения  налоговых льгот      МБОУ "Лицей №124"</t>
  </si>
  <si>
    <t xml:space="preserve">                                                                                     (наименование налогоплательщика)</t>
  </si>
  <si>
    <t>Код операции</t>
  </si>
  <si>
    <t>в том числе:</t>
  </si>
  <si>
    <r>
      <t xml:space="preserve">Сумма </t>
    </r>
    <r>
      <rPr>
        <b/>
        <sz val="13"/>
        <color theme="1"/>
        <rFont val="Calibri"/>
        <family val="2"/>
        <charset val="204"/>
        <scheme val="minor"/>
      </rPr>
      <t xml:space="preserve">необлагаемых </t>
    </r>
    <r>
      <rPr>
        <sz val="13"/>
        <color theme="1"/>
        <rFont val="Calibri"/>
        <family val="2"/>
        <charset val="204"/>
        <scheme val="minor"/>
      </rPr>
      <t xml:space="preserve">операций в разрезе видов (групп, направлений) необлагаемых операции, отраженных в налоговой декларации, </t>
    </r>
    <r>
      <rPr>
        <b/>
        <sz val="13"/>
        <color theme="1"/>
        <rFont val="Calibri"/>
        <family val="2"/>
        <charset val="204"/>
        <scheme val="minor"/>
      </rPr>
      <t>руб.</t>
    </r>
  </si>
  <si>
    <t xml:space="preserve">ИНН </t>
  </si>
  <si>
    <t>КПП</t>
  </si>
  <si>
    <t>Документы, подтверждающие обоснованность применения налоговых льгот</t>
  </si>
  <si>
    <t>вид (группа, направление) необлагаемой операции</t>
  </si>
  <si>
    <t>1010245 (Реализация услуг в сфере образования)</t>
  </si>
  <si>
    <t>Дополнительное образование</t>
  </si>
  <si>
    <t>Всего по коду:</t>
  </si>
  <si>
    <t>х</t>
  </si>
  <si>
    <t>Чекмарева</t>
  </si>
  <si>
    <t>Мартюшова</t>
  </si>
  <si>
    <t>Гладышева</t>
  </si>
  <si>
    <t>Боронина</t>
  </si>
  <si>
    <t>Стрельцова</t>
  </si>
  <si>
    <t>Борисова</t>
  </si>
  <si>
    <t>9г</t>
  </si>
  <si>
    <t>Константинова</t>
  </si>
  <si>
    <t>Маколкина</t>
  </si>
  <si>
    <t>Рыбицкая</t>
  </si>
  <si>
    <t>9б</t>
  </si>
  <si>
    <t>9а</t>
  </si>
  <si>
    <t xml:space="preserve"> в разрезе кодов операций,  к Декларации по налогу на добавленную стоимость за _ квартал 2021 года</t>
  </si>
  <si>
    <t>Семина МВ</t>
  </si>
  <si>
    <t>Дурманова ИВ</t>
  </si>
  <si>
    <t>Дурманова Алина</t>
  </si>
  <si>
    <t>Исаев СА</t>
  </si>
  <si>
    <t>Исаев Никита</t>
  </si>
  <si>
    <t>Фомин РС</t>
  </si>
  <si>
    <t>Фомин Вадим</t>
  </si>
  <si>
    <t>Моор ОН</t>
  </si>
  <si>
    <t>Моор Дарья</t>
  </si>
  <si>
    <t>Кондратьева Св</t>
  </si>
  <si>
    <t>Кондратьева Алена</t>
  </si>
  <si>
    <t>Балабрикова ЕА</t>
  </si>
  <si>
    <t>Балабрикова Анастасия</t>
  </si>
  <si>
    <t>Максимова ТН</t>
  </si>
  <si>
    <t>Максимов Матвей</t>
  </si>
  <si>
    <t>Игимбаева ГВ</t>
  </si>
  <si>
    <t>Игинбаев Айдар</t>
  </si>
  <si>
    <t>Мурзина АП</t>
  </si>
  <si>
    <t>Дряхлов Олег</t>
  </si>
  <si>
    <t>Рыжук ТЧ</t>
  </si>
  <si>
    <t>Рыжук Григорий</t>
  </si>
  <si>
    <t>Устьянцева ЕА</t>
  </si>
  <si>
    <t>Устьянцева Марина</t>
  </si>
  <si>
    <t>Баравлева НВ</t>
  </si>
  <si>
    <t>Баравлева Виктория</t>
  </si>
  <si>
    <t>Ярулина АЮ</t>
  </si>
  <si>
    <t>Ярулин Владислав</t>
  </si>
  <si>
    <t>Максимова ЯК</t>
  </si>
  <si>
    <t>Максимова Влада</t>
  </si>
  <si>
    <t>Чуприянова МЮ</t>
  </si>
  <si>
    <t>Чуприянов Марк</t>
  </si>
  <si>
    <t>Воронцова ОА</t>
  </si>
  <si>
    <t>Воронцов Илья</t>
  </si>
  <si>
    <t>Титов АН</t>
  </si>
  <si>
    <t>Титов Артем</t>
  </si>
  <si>
    <t>Четыркина НС</t>
  </si>
  <si>
    <t>Дроздецкая Алиса</t>
  </si>
  <si>
    <t>06.10.2021-15.12.2021</t>
  </si>
  <si>
    <t>Расчетная ведомость</t>
  </si>
  <si>
    <t>Итого</t>
  </si>
  <si>
    <t>Стрельникова</t>
  </si>
  <si>
    <t>Агуреев Александр</t>
  </si>
  <si>
    <t>02.10.2021-18.12.2021</t>
  </si>
  <si>
    <t>Агуреев ЮП</t>
  </si>
  <si>
    <t>Абрамова ГВ</t>
  </si>
  <si>
    <t>Абрамова Ксения</t>
  </si>
  <si>
    <t>Кодомаева ОА</t>
  </si>
  <si>
    <t>Поздняков Данил</t>
  </si>
  <si>
    <t>Добравольская ЕА</t>
  </si>
  <si>
    <t>Добровольский Егор</t>
  </si>
  <si>
    <t>Федорова НА</t>
  </si>
  <si>
    <t>Федоров Александр</t>
  </si>
  <si>
    <t>Храмцова ЛИ</t>
  </si>
  <si>
    <t>Храмцов Матвей</t>
  </si>
  <si>
    <t>Полыгалова ИМ</t>
  </si>
  <si>
    <t>Полыгалова Анастасия</t>
  </si>
  <si>
    <t>Парфенова СВ</t>
  </si>
  <si>
    <t>Парфенов Максим</t>
  </si>
  <si>
    <t>Светличная ОЕ</t>
  </si>
  <si>
    <t>Штефан БА</t>
  </si>
  <si>
    <t>Пенкина ОВ</t>
  </si>
  <si>
    <t>Чернышева Екаткрина</t>
  </si>
  <si>
    <t>Биточкина ИВ</t>
  </si>
  <si>
    <t>Биточкин Егор</t>
  </si>
  <si>
    <t>Кряквина ЕА</t>
  </si>
  <si>
    <t>Кряквин Андрей</t>
  </si>
  <si>
    <t>Божко АА</t>
  </si>
  <si>
    <t>Божко Андрей</t>
  </si>
  <si>
    <t>Груздева ОВ</t>
  </si>
  <si>
    <t>Груздева Алена</t>
  </si>
  <si>
    <t>Жовнер Дарина</t>
  </si>
  <si>
    <t>Жовнер ДС</t>
  </si>
  <si>
    <t>Бастронова ЕП</t>
  </si>
  <si>
    <t>Костырина Диана</t>
  </si>
  <si>
    <t>Казанцева АВ</t>
  </si>
  <si>
    <t>Казанцев Никита</t>
  </si>
  <si>
    <t>Бурилова Мария</t>
  </si>
  <si>
    <t>Бурилова ТГ</t>
  </si>
  <si>
    <t>Минаков Глеб</t>
  </si>
  <si>
    <t>Минакова ТВ</t>
  </si>
  <si>
    <t>Пекарева Елизавета</t>
  </si>
  <si>
    <t>Пекарева ЛС</t>
  </si>
  <si>
    <t>Рем ЕВ</t>
  </si>
  <si>
    <t>Рем Сергей</t>
  </si>
  <si>
    <t>Леоненко АА</t>
  </si>
  <si>
    <t>Леоненко Анна</t>
  </si>
  <si>
    <t>Инюточкин Александр</t>
  </si>
  <si>
    <t>Инюточкина АВ</t>
  </si>
  <si>
    <t>Гертер Анна</t>
  </si>
  <si>
    <t>Гертер ТВ</t>
  </si>
  <si>
    <t>Лахонина Софья</t>
  </si>
  <si>
    <t>Лахонина ОБ</t>
  </si>
  <si>
    <t>Хорзова ТБ</t>
  </si>
  <si>
    <t>Хорзова Екатерина</t>
  </si>
  <si>
    <t>Забродина Екатерина</t>
  </si>
  <si>
    <t>Забродина ТМ</t>
  </si>
  <si>
    <t>Жданов Егор</t>
  </si>
  <si>
    <t>Жданова ЕГ</t>
  </si>
  <si>
    <t>Харитонова Юлианна</t>
  </si>
  <si>
    <t>Харитонова ВЮ</t>
  </si>
  <si>
    <t>Полосина ЕБ</t>
  </si>
  <si>
    <t>Полосин Вадим</t>
  </si>
  <si>
    <t>Коченкова Анна</t>
  </si>
  <si>
    <t>Коченкова ИВ</t>
  </si>
  <si>
    <t>Арканова Полина</t>
  </si>
  <si>
    <t>Беляков Константин</t>
  </si>
  <si>
    <t>Арканова ЕС</t>
  </si>
  <si>
    <t>Белякова НМ</t>
  </si>
  <si>
    <t>Суворова МИ</t>
  </si>
  <si>
    <t>Колесникова ОВ</t>
  </si>
  <si>
    <t>Колесников Даниил</t>
  </si>
  <si>
    <t>Ворончихина ТВ</t>
  </si>
  <si>
    <t>Гладских Ксения</t>
  </si>
  <si>
    <t>Кундиус ВН</t>
  </si>
  <si>
    <t>Кундиус Кирилл</t>
  </si>
  <si>
    <t>Головин Кирилл</t>
  </si>
  <si>
    <t>9в</t>
  </si>
  <si>
    <t>07.10.2021-16.12.2021</t>
  </si>
  <si>
    <t>Сизова СН</t>
  </si>
  <si>
    <t>Сизов Андрей</t>
  </si>
  <si>
    <t>Хребцова ОЮ</t>
  </si>
  <si>
    <t>Чурина Анна</t>
  </si>
  <si>
    <t>Резяпкина НА</t>
  </si>
  <si>
    <t>Резяпкина Елизавета</t>
  </si>
  <si>
    <t>Храмцорв Матвей</t>
  </si>
  <si>
    <t>Морозов Павел</t>
  </si>
  <si>
    <t>Казанин Артем</t>
  </si>
  <si>
    <t>Паксеева Мария</t>
  </si>
  <si>
    <t>Суворова Пелагея</t>
  </si>
  <si>
    <t>Гурасимова Яна</t>
  </si>
  <si>
    <t>Брютов Кирилл</t>
  </si>
  <si>
    <t>Иваненко ТВ</t>
  </si>
  <si>
    <t>Иваненко Максим</t>
  </si>
  <si>
    <t>Конарев Михаил</t>
  </si>
  <si>
    <t>Конарев ТА</t>
  </si>
  <si>
    <t>Петрова ЕВ</t>
  </si>
  <si>
    <t>Петров Илья</t>
  </si>
  <si>
    <t>01.10.2021-10.12.2021</t>
  </si>
  <si>
    <t>Виленская ТА</t>
  </si>
  <si>
    <t>Виленская Валерия</t>
  </si>
  <si>
    <t>11Д</t>
  </si>
  <si>
    <t>Дыбова ОВ</t>
  </si>
  <si>
    <t>Дыбова Елизавета</t>
  </si>
  <si>
    <t>Голубева НА</t>
  </si>
  <si>
    <t>Голубева Екатерина</t>
  </si>
  <si>
    <t>Курбатова ТП</t>
  </si>
  <si>
    <t>Курбатов Иван</t>
  </si>
  <si>
    <t>Мандров Дарил</t>
  </si>
  <si>
    <t>Зинченко СЮ</t>
  </si>
  <si>
    <t>Михальчич Елизавета</t>
  </si>
  <si>
    <t>Варова НП</t>
  </si>
  <si>
    <t>Варов Матвей</t>
  </si>
  <si>
    <t>Мантрова ЕЭ</t>
  </si>
  <si>
    <t>Матров Кирилл</t>
  </si>
  <si>
    <t>Нарытнева МВ</t>
  </si>
  <si>
    <t>Нарытнев Владимир</t>
  </si>
  <si>
    <t>Елашкин Данил</t>
  </si>
  <si>
    <t>Елашкин ДВ</t>
  </si>
  <si>
    <t>Жгилева СВ</t>
  </si>
  <si>
    <t>Качура Дарья</t>
  </si>
  <si>
    <t>Качура ТА</t>
  </si>
  <si>
    <t>Шумилова Василиса</t>
  </si>
  <si>
    <t>Супоровская Екатерина</t>
  </si>
  <si>
    <t>Шумилова ОВ</t>
  </si>
  <si>
    <t>Супоровская НЛ</t>
  </si>
  <si>
    <t>Вдовченко НН</t>
  </si>
  <si>
    <t>Вдовченко Никита</t>
  </si>
  <si>
    <t>Жирнов Яков</t>
  </si>
  <si>
    <t>Говорова ТА</t>
  </si>
  <si>
    <t>Новиков Григорий</t>
  </si>
  <si>
    <t>Токорева АВ</t>
  </si>
  <si>
    <t xml:space="preserve">Быков Никита </t>
  </si>
  <si>
    <t>Дронов В.С.</t>
  </si>
  <si>
    <t>Киселева Лида</t>
  </si>
  <si>
    <t>Соколова Ви ктория</t>
  </si>
  <si>
    <t>Новицкий Миша</t>
  </si>
  <si>
    <t>Рыжиков Роман</t>
  </si>
  <si>
    <t>Тагильцева Варя</t>
  </si>
  <si>
    <t>Красильникова Соня</t>
  </si>
  <si>
    <t>Пфаненштиль Артем</t>
  </si>
  <si>
    <t>Зырянов Андрей</t>
  </si>
  <si>
    <t>Пастухов Миша</t>
  </si>
  <si>
    <t>Бобырев Иван</t>
  </si>
  <si>
    <t>Страбыкин Антон</t>
  </si>
  <si>
    <t>8в</t>
  </si>
  <si>
    <t>8б</t>
  </si>
  <si>
    <t>8а</t>
  </si>
  <si>
    <t>06.10.2021-22.12.2021</t>
  </si>
  <si>
    <t>Осипова Ксения</t>
  </si>
  <si>
    <t>Осипова СА</t>
  </si>
  <si>
    <t>Семенко ЮВ</t>
  </si>
  <si>
    <t>Семенко Иван</t>
  </si>
  <si>
    <t>Рябых ТВ</t>
  </si>
  <si>
    <t>Ряполов Евгений</t>
  </si>
  <si>
    <t>Ряполова МВ</t>
  </si>
  <si>
    <t>Андрюкова НР</t>
  </si>
  <si>
    <t>Андрюкова Ольга</t>
  </si>
  <si>
    <t>Солодовникова Оксана</t>
  </si>
  <si>
    <t>Солодовников ИБ</t>
  </si>
  <si>
    <t>Буравцова НГ</t>
  </si>
  <si>
    <t>Буравцова Дарья</t>
  </si>
  <si>
    <t>Бурых ЕВ</t>
  </si>
  <si>
    <t>Фролова Анастасия</t>
  </si>
  <si>
    <t>Павлова НС</t>
  </si>
  <si>
    <t>Павлов Дмитрий</t>
  </si>
  <si>
    <t>Лаптева НН</t>
  </si>
  <si>
    <t>Лаптев Кирилл</t>
  </si>
  <si>
    <t>Ефимова МА</t>
  </si>
  <si>
    <t>Ефимова Мария</t>
  </si>
  <si>
    <t>Гданова ГА</t>
  </si>
  <si>
    <t>Шагалин Антон</t>
  </si>
  <si>
    <t>Флусова ЯА</t>
  </si>
  <si>
    <t>Флусова Софья</t>
  </si>
  <si>
    <t>Шумилов Василий</t>
  </si>
  <si>
    <t>Жгилев Иван</t>
  </si>
  <si>
    <t>04.10.2021-13.12.2021</t>
  </si>
  <si>
    <t>Варава ЛВ</t>
  </si>
  <si>
    <t>Варава Таисия</t>
  </si>
  <si>
    <t>Беспалова МА</t>
  </si>
  <si>
    <t>Беспалов Евгений</t>
  </si>
  <si>
    <t>Калтакова ГН</t>
  </si>
  <si>
    <t>Калтаков Денис</t>
  </si>
  <si>
    <t>Васенина НА</t>
  </si>
  <si>
    <t>Васенина Александра</t>
  </si>
  <si>
    <t>Язовских ЕВ</t>
  </si>
  <si>
    <t>Язовских Анастасия</t>
  </si>
  <si>
    <t>Петросян АП</t>
  </si>
  <si>
    <t>Шагинян Армине</t>
  </si>
  <si>
    <t>Панина ЮБ</t>
  </si>
  <si>
    <t>Панин Михаил</t>
  </si>
  <si>
    <t>Назаров ВА</t>
  </si>
  <si>
    <t>Назаров Захар</t>
  </si>
  <si>
    <t>Желтоног Ульяна</t>
  </si>
  <si>
    <t>Желтоног ЯП</t>
  </si>
  <si>
    <t>Качанова Алина</t>
  </si>
  <si>
    <t>Качанова НН</t>
  </si>
  <si>
    <t>Гусельникова Станислава</t>
  </si>
  <si>
    <t>Гусельникова НВ</t>
  </si>
  <si>
    <t>Рябцева ОН</t>
  </si>
  <si>
    <t>Рябцев Роман</t>
  </si>
  <si>
    <t>Челнакова ОА</t>
  </si>
  <si>
    <t>Чанов Семен</t>
  </si>
  <si>
    <t>Чанова АС</t>
  </si>
  <si>
    <t>Челнакова Виктория</t>
  </si>
  <si>
    <t>Ворона СС</t>
  </si>
  <si>
    <t>Ворона Михаил</t>
  </si>
  <si>
    <t>05.10.2021-14.12.2021</t>
  </si>
  <si>
    <t>Щербакова АВ</t>
  </si>
  <si>
    <t>Щербакова Арина</t>
  </si>
  <si>
    <t>Сивцова АВ</t>
  </si>
  <si>
    <t>Сивцова Екатерина</t>
  </si>
  <si>
    <t>Пархоменко ЕА</t>
  </si>
  <si>
    <t>Пархоменко Дарья</t>
  </si>
  <si>
    <t>Соловьев АС</t>
  </si>
  <si>
    <t>Соловьев Матвей</t>
  </si>
  <si>
    <t>Кофанов ДА</t>
  </si>
  <si>
    <t>Кофанов Ярослав</t>
  </si>
  <si>
    <t>Киселев АП</t>
  </si>
  <si>
    <t>Киселева Виталина</t>
  </si>
  <si>
    <t>04.10.2021-18.12.2021</t>
  </si>
  <si>
    <t>Герасимова ЕА</t>
  </si>
  <si>
    <t>Головина ЛА</t>
  </si>
  <si>
    <t>Тимошенко АЮ</t>
  </si>
  <si>
    <t>Леоненко Михаил</t>
  </si>
  <si>
    <t>Кондратенко НВ</t>
  </si>
  <si>
    <t>Кондатенко Сергей</t>
  </si>
  <si>
    <t>Дмитриенко ЕС</t>
  </si>
  <si>
    <t>Дмитриенко Дарья</t>
  </si>
  <si>
    <t>Кулькова ОГ</t>
  </si>
  <si>
    <t>Кульков Артем</t>
  </si>
  <si>
    <t>Ковригина ЕН</t>
  </si>
  <si>
    <t>Ковригин Максим</t>
  </si>
  <si>
    <t>Катаева ОВ</t>
  </si>
  <si>
    <t>Катаева Олеся</t>
  </si>
  <si>
    <t>Чуйко ОЕ</t>
  </si>
  <si>
    <t>Чуйко Полина</t>
  </si>
  <si>
    <t>Казанина ЕМ</t>
  </si>
  <si>
    <t>Абабков Данил</t>
  </si>
  <si>
    <t>Воронихина ТВ</t>
  </si>
  <si>
    <t>Бастрокова ЕЛ</t>
  </si>
  <si>
    <t>Коейк ЦВ</t>
  </si>
  <si>
    <t>Крейк Марина</t>
  </si>
  <si>
    <t>Боярских ТГ</t>
  </si>
  <si>
    <t>Бояский Глеб</t>
  </si>
  <si>
    <t>Кондратенко Сергей</t>
  </si>
  <si>
    <t>Щербаков Кирилл</t>
  </si>
  <si>
    <t>Щербанова ВП</t>
  </si>
  <si>
    <t>Щербанов Богдан</t>
  </si>
  <si>
    <t>Климова ОЛ</t>
  </si>
  <si>
    <t>Орлова Дарья</t>
  </si>
  <si>
    <t>Цуканова ИГ</t>
  </si>
  <si>
    <t>Цурканова Алина</t>
  </si>
  <si>
    <t>Орехова ИА</t>
  </si>
  <si>
    <t>Орехов Александр</t>
  </si>
  <si>
    <t>Тычинская НИ</t>
  </si>
  <si>
    <t>Нечаева Виктория</t>
  </si>
  <si>
    <t>Германова ЮН</t>
  </si>
  <si>
    <t>Германова Маргарита</t>
  </si>
  <si>
    <t>Бадаева ОБ</t>
  </si>
  <si>
    <t>Бадаева Софья</t>
  </si>
  <si>
    <t>Масленникова ЕВ</t>
  </si>
  <si>
    <t>Масленникова Елизавета</t>
  </si>
  <si>
    <t>Мартакова ЮА</t>
  </si>
  <si>
    <t>Мартаков Артем</t>
  </si>
  <si>
    <t>Кононова ТА</t>
  </si>
  <si>
    <t>Козлова ОА</t>
  </si>
  <si>
    <t>Кононов Артем</t>
  </si>
  <si>
    <t>Козлова Арина</t>
  </si>
  <si>
    <t>Титова ЕВ</t>
  </si>
  <si>
    <t>Титова Марина</t>
  </si>
  <si>
    <t>Брысина ЛВ</t>
  </si>
  <si>
    <t>Брысина Алина</t>
  </si>
  <si>
    <t>Шагова ИА</t>
  </si>
  <si>
    <t>Шагов Даря</t>
  </si>
  <si>
    <t>Паксеева НВ</t>
  </si>
  <si>
    <t>Игинбаева ГВ</t>
  </si>
  <si>
    <t xml:space="preserve">да </t>
  </si>
  <si>
    <t>Бирюкова НВ</t>
  </si>
  <si>
    <t>Бирюкова Софья</t>
  </si>
  <si>
    <t>Кутырева ЛВ</t>
  </si>
  <si>
    <t>Кутырина Елизавета</t>
  </si>
  <si>
    <t>Рязанова ТС</t>
  </si>
  <si>
    <t>Рязанова Екатерина</t>
  </si>
  <si>
    <t>Мантрова Данил</t>
  </si>
  <si>
    <t>Родионов Егор</t>
  </si>
  <si>
    <t>РодионовСМ</t>
  </si>
  <si>
    <t>Гусельников Станислав</t>
  </si>
  <si>
    <t>Грушкова ТД</t>
  </si>
  <si>
    <t>Ильина Анастасия</t>
  </si>
  <si>
    <t>Лыкова ЛА</t>
  </si>
  <si>
    <t>Лыкова Мария</t>
  </si>
  <si>
    <t>Баталова ЕГ</t>
  </si>
  <si>
    <t>Баталов Вячеслав</t>
  </si>
  <si>
    <t>Холодкова ИВ</t>
  </si>
  <si>
    <t>Холодков Семен</t>
  </si>
  <si>
    <t>Бельков ВА</t>
  </si>
  <si>
    <t>Бельков Арсений</t>
  </si>
  <si>
    <t>Кочанович НН</t>
  </si>
  <si>
    <t>Кочанович Алина</t>
  </si>
  <si>
    <t>Шевцова КА</t>
  </si>
  <si>
    <t>Шевцов Кирилл</t>
  </si>
  <si>
    <t>Челнокова ОА</t>
  </si>
  <si>
    <t>Зима АВ</t>
  </si>
  <si>
    <t>Зима Алина</t>
  </si>
  <si>
    <t>Беляева ЕВ</t>
  </si>
  <si>
    <t>Беляева Юлия</t>
  </si>
  <si>
    <t>Решетнокова МВ</t>
  </si>
  <si>
    <t>Решетникова Ксения</t>
  </si>
  <si>
    <t>Целюк ИВ</t>
  </si>
  <si>
    <t>Цлюк Антон</t>
  </si>
  <si>
    <t>Юрова ОВ</t>
  </si>
  <si>
    <t>Юров Егор</t>
  </si>
  <si>
    <t>Ефимова НГ</t>
  </si>
  <si>
    <t>Ефимов Михаил</t>
  </si>
  <si>
    <t>Голуб ДВ</t>
  </si>
  <si>
    <t>Голуб Иван</t>
  </si>
  <si>
    <t>Дьянова НЛ</t>
  </si>
  <si>
    <t>Дьянов Андрей</t>
  </si>
  <si>
    <t>Позднякова ОН</t>
  </si>
  <si>
    <t>Поздняков Артем</t>
  </si>
  <si>
    <t>Кофонов ДА</t>
  </si>
  <si>
    <t>Кофонов Ярослав</t>
  </si>
  <si>
    <t>Орлова ИА</t>
  </si>
  <si>
    <t>Орлов Александр</t>
  </si>
  <si>
    <t>Цуканова Алина</t>
  </si>
  <si>
    <t>Золотарева ГН</t>
  </si>
  <si>
    <t>Золотарев Александр</t>
  </si>
  <si>
    <t>Рябцова ОН</t>
  </si>
  <si>
    <t>Соловьева ОО</t>
  </si>
  <si>
    <t>Соловьева Матвей</t>
  </si>
  <si>
    <t>Залогина ТА</t>
  </si>
  <si>
    <t>Залогин Савелий</t>
  </si>
  <si>
    <t>Щербаков Егор</t>
  </si>
  <si>
    <t>Аляпина Мария</t>
  </si>
  <si>
    <t>Данилова Полина</t>
  </si>
  <si>
    <t>Ермаков Егор</t>
  </si>
  <si>
    <t>Князев Вячеслав</t>
  </si>
  <si>
    <t>Никулин Антон</t>
  </si>
  <si>
    <t>Новиков Сергей</t>
  </si>
  <si>
    <t>Пархоменко Кирилл</t>
  </si>
  <si>
    <t>Сокол Ярослав</t>
  </si>
  <si>
    <t>Данилова ЕН</t>
  </si>
  <si>
    <t>Ермаокова ЛН</t>
  </si>
  <si>
    <t>Сенин Матвей</t>
  </si>
  <si>
    <t>Тарусова Мария</t>
  </si>
  <si>
    <t>Ожерельев Павел</t>
  </si>
  <si>
    <t>Ярулин а Владислава</t>
  </si>
  <si>
    <t>Бухарина НС</t>
  </si>
  <si>
    <t>Бухарина Дарина</t>
  </si>
  <si>
    <t>Целюк Антон</t>
  </si>
  <si>
    <t>Тиметепко АЮ</t>
  </si>
  <si>
    <t>Крайнова НА</t>
  </si>
  <si>
    <t>Крайнов Кирилл</t>
  </si>
  <si>
    <t>Каншаева НА</t>
  </si>
  <si>
    <t>Устинскиая ИА</t>
  </si>
  <si>
    <t>Баева ЕВ</t>
  </si>
  <si>
    <t>Корякина ОГ</t>
  </si>
  <si>
    <t>Карякин Михаил</t>
  </si>
  <si>
    <t>Абабкова МВ</t>
  </si>
  <si>
    <t>Пичугина ТГ</t>
  </si>
  <si>
    <t>Устинский Ефим</t>
  </si>
  <si>
    <t xml:space="preserve">Баев Андней </t>
  </si>
  <si>
    <t>Фаненштиль Кристина</t>
  </si>
  <si>
    <t>Фаненштиль ЮА</t>
  </si>
  <si>
    <t>Ожерельева МВ</t>
  </si>
  <si>
    <t>Колесников Иван</t>
  </si>
  <si>
    <t>Бардукова Вероника</t>
  </si>
  <si>
    <t>Бардукова АВ</t>
  </si>
  <si>
    <t>Маснткова ТА</t>
  </si>
  <si>
    <t>Захаров Егор</t>
  </si>
  <si>
    <t>Колдамаева ОА</t>
  </si>
  <si>
    <t>Реполова МВ</t>
  </si>
  <si>
    <t>Никулина ЛЮ</t>
  </si>
  <si>
    <t>Ермаков ВИ</t>
  </si>
  <si>
    <t>Пархоменко ЮГ</t>
  </si>
  <si>
    <t>Кузьмина МГ</t>
  </si>
  <si>
    <t>Аляпина ВВ</t>
  </si>
  <si>
    <t>Рыжикова ОВ</t>
  </si>
  <si>
    <t>Рырянова АВ</t>
  </si>
  <si>
    <t>Пфаненштиль АА</t>
  </si>
  <si>
    <t>Быкова ИА</t>
  </si>
  <si>
    <t>Шанбахер ГВ</t>
  </si>
  <si>
    <t>Страбыкина НГ</t>
  </si>
  <si>
    <t>Люшневская ЕА</t>
  </si>
  <si>
    <t>Бобырева СА</t>
  </si>
  <si>
    <t>Новицкая ОС</t>
  </si>
  <si>
    <t>Киселева ЕС</t>
  </si>
  <si>
    <t>Соколова АВ</t>
  </si>
  <si>
    <t>Тагильцева ДВ</t>
  </si>
  <si>
    <t>Минаков Глеб Романович</t>
  </si>
  <si>
    <t>Минаков ТВ</t>
  </si>
  <si>
    <t>Дьякова НЛ</t>
  </si>
  <si>
    <t xml:space="preserve">Дьяков Андрей </t>
  </si>
  <si>
    <t>Грицюк Данил</t>
  </si>
  <si>
    <t>оплата 06.10.2021</t>
  </si>
  <si>
    <t>Чурина Анна Валерьевна</t>
  </si>
  <si>
    <t>Хребтова ОЮ</t>
  </si>
  <si>
    <t>Кузьмин Михаил</t>
  </si>
  <si>
    <t>Конарева ТА</t>
  </si>
  <si>
    <t>Ребых ТВ</t>
  </si>
  <si>
    <t>Красильникова ТН</t>
  </si>
  <si>
    <t>Голонов ВБ</t>
  </si>
  <si>
    <t>Логинова Софья</t>
  </si>
  <si>
    <t>06.10.2021-14.12.2021</t>
  </si>
  <si>
    <t>Храцова ЛИ</t>
  </si>
  <si>
    <t>Чернышева АВ</t>
  </si>
  <si>
    <t>Чернышов Дмитрий</t>
  </si>
  <si>
    <t>оплата 12.10.2021</t>
  </si>
  <si>
    <t xml:space="preserve">Карпачева Ангелина </t>
  </si>
  <si>
    <t>Мялкин Даниил</t>
  </si>
  <si>
    <t>Мялкина ЛВ</t>
  </si>
  <si>
    <t>Карпачева ОВ</t>
  </si>
  <si>
    <t>Пругов Степан Сергеневи</t>
  </si>
  <si>
    <t>Пругова ЕВ</t>
  </si>
  <si>
    <t>Воронова СЮ</t>
  </si>
  <si>
    <t>Воронов Роман Дмитриевич</t>
  </si>
  <si>
    <t xml:space="preserve">Наименование </t>
  </si>
  <si>
    <t>Кол-во обуч-ся в группе (мин. кол-во – макс. Кол-во)*</t>
  </si>
  <si>
    <t>Кол-во занятий в неделю</t>
  </si>
  <si>
    <t>посещают</t>
  </si>
  <si>
    <t>Нестандартные способы решения уравнений и неравенств</t>
  </si>
  <si>
    <t>Баянкина Л.А, 11а, б</t>
  </si>
  <si>
    <t>Баянкина Л.А., 11в</t>
  </si>
  <si>
    <t>Стрельникова Н.В., 11г</t>
  </si>
  <si>
    <t>Скрылева Н.Н., 11д</t>
  </si>
  <si>
    <t>Математика в экономике</t>
  </si>
  <si>
    <t>Борисова Л.Л., 9г</t>
  </si>
  <si>
    <t>Решение текстовых задач по физике</t>
  </si>
  <si>
    <t>Рыбицкая В.А.</t>
  </si>
  <si>
    <t>Прикладная информатика</t>
  </si>
  <si>
    <t>Маколкина Л.Г.</t>
  </si>
  <si>
    <t>Школьный математический кружок, 7-9</t>
  </si>
  <si>
    <t>Речевые синтаксические ошибки и их предупреждение</t>
  </si>
  <si>
    <t>Мартюшова Н.Н.,9а</t>
  </si>
  <si>
    <t>Мартюшова Н.Н., 9б</t>
  </si>
  <si>
    <t>Разноаспектный анализ текста</t>
  </si>
  <si>
    <t>Чекмарева Т.Я., 11д</t>
  </si>
  <si>
    <t>Стрельцова Е.Г., 11в</t>
  </si>
  <si>
    <t>Мартюшова Н.Н., 11а</t>
  </si>
  <si>
    <t>Мартюшова Н.Н., 11б</t>
  </si>
  <si>
    <t>Горбачева Т.П., 11г</t>
  </si>
  <si>
    <t>Избирательное право</t>
  </si>
  <si>
    <t>Боронина О.А.</t>
  </si>
  <si>
    <t>итого</t>
  </si>
  <si>
    <t>вакансия</t>
  </si>
  <si>
    <t>Голобородько АБ</t>
  </si>
  <si>
    <t>Константинова С.М. гр1</t>
  </si>
  <si>
    <t>Константинова С.М. гр2</t>
  </si>
  <si>
    <t>Стрельцова Е.Г. гр1</t>
  </si>
  <si>
    <t>Стрельцова Е.Г. гр2</t>
  </si>
  <si>
    <t xml:space="preserve">Голобородько Владимир </t>
  </si>
  <si>
    <t>Каншаев Иван</t>
  </si>
  <si>
    <t xml:space="preserve">Подросток и закон </t>
  </si>
  <si>
    <t>Информатика в задачах</t>
  </si>
  <si>
    <t>0                0</t>
  </si>
  <si>
    <t>Баянкина Л.А, 9б</t>
  </si>
  <si>
    <t>Название дополнительных общеобразовательных общеразвивающих программ, направленностей</t>
  </si>
  <si>
    <t>Методы решения физических задач</t>
  </si>
  <si>
    <t>Боронина О.А., 9авг</t>
  </si>
  <si>
    <t>10-30</t>
  </si>
  <si>
    <t>5-15</t>
  </si>
  <si>
    <t>Количество "вакантных мест" ПОУ в МБОУ "Лицей №124" на 2024-2025 учебный год                           (по состоянию на 01.09.2024)</t>
  </si>
  <si>
    <t>Стрельникова НВ,11а</t>
  </si>
  <si>
    <t>Стрельникова НВ,11б</t>
  </si>
  <si>
    <t>Стрельникова НВ, 11в</t>
  </si>
  <si>
    <t>Скрылева НН, 11г</t>
  </si>
  <si>
    <t>Баянкина ЛА, 9а</t>
  </si>
  <si>
    <t>Баянкина ЛА, 9в</t>
  </si>
  <si>
    <t>Ложкова ИА, 9г</t>
  </si>
  <si>
    <t>Новиков АВ, 9абвг</t>
  </si>
  <si>
    <t>Рыбицкий В.Л.,, 11абв    Новиков А.В., 11г</t>
  </si>
  <si>
    <t>30                    30</t>
  </si>
  <si>
    <t>Смокотина О.Ю., 11бв</t>
  </si>
  <si>
    <t>Маколкина Л.Г., 11авг</t>
  </si>
  <si>
    <t>Константинова С.М., 11абг</t>
  </si>
  <si>
    <t>Никляев А.И., 9аб</t>
  </si>
  <si>
    <t>Никляев А.И., 9вг</t>
  </si>
  <si>
    <t>Смокотина ОЮ, 9аб</t>
  </si>
  <si>
    <t>Смокотина О.Ю., 9вг</t>
  </si>
  <si>
    <t>Мартюшова НН, 9а</t>
  </si>
  <si>
    <t>Гладышева ТА, 9б</t>
  </si>
  <si>
    <t>Мартюшова НН, 9в</t>
  </si>
  <si>
    <t>Мартюшова НН, 9г</t>
  </si>
  <si>
    <t>Чекмарева ТЯ, 11а</t>
  </si>
  <si>
    <t>Чекмарева ТЯ, 11б</t>
  </si>
  <si>
    <t>Чекмарева ТЯ, 11в</t>
  </si>
  <si>
    <t>Чекмарева ТЯ, 11г</t>
  </si>
  <si>
    <t>Савинкина ИВ, 9б</t>
  </si>
  <si>
    <t>Савинкина ИВ, 11 абвг</t>
  </si>
</sst>
</file>

<file path=xl/styles.xml><?xml version="1.0" encoding="utf-8"?>
<styleSheet xmlns="http://schemas.openxmlformats.org/spreadsheetml/2006/main">
  <numFmts count="1">
    <numFmt numFmtId="164" formatCode="#,##0.00;[Red]\-#,##0.00"/>
  </numFmts>
  <fonts count="2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i/>
      <sz val="1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theme="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28">
    <xf numFmtId="0" fontId="0" fillId="0" borderId="0" xfId="0"/>
    <xf numFmtId="0" fontId="0" fillId="0" borderId="0" xfId="0" applyAlignment="1">
      <alignment wrapText="1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14" fontId="0" fillId="0" borderId="0" xfId="0" applyNumberFormat="1"/>
    <xf numFmtId="0" fontId="3" fillId="2" borderId="1" xfId="0" applyNumberFormat="1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9" xfId="1" applyNumberFormat="1" applyFont="1" applyBorder="1" applyAlignment="1">
      <alignment wrapText="1"/>
    </xf>
    <xf numFmtId="3" fontId="9" fillId="0" borderId="1" xfId="0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13" fillId="0" borderId="10" xfId="1" applyNumberFormat="1" applyFont="1" applyBorder="1" applyAlignment="1">
      <alignment horizontal="left" wrapText="1"/>
    </xf>
    <xf numFmtId="0" fontId="14" fillId="6" borderId="10" xfId="1" applyNumberFormat="1" applyFont="1" applyFill="1" applyBorder="1" applyAlignment="1">
      <alignment horizontal="left" vertical="center"/>
    </xf>
    <xf numFmtId="4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0" xfId="0" applyFont="1"/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0" xfId="0" applyFont="1"/>
    <xf numFmtId="0" fontId="10" fillId="0" borderId="0" xfId="0" applyFont="1"/>
    <xf numFmtId="0" fontId="16" fillId="3" borderId="0" xfId="0" applyFont="1" applyFill="1" applyBorder="1" applyAlignment="1">
      <alignment vertical="center"/>
    </xf>
    <xf numFmtId="0" fontId="0" fillId="0" borderId="0" xfId="0" applyFont="1"/>
    <xf numFmtId="0" fontId="16" fillId="3" borderId="0" xfId="0" applyFont="1" applyFill="1"/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Alignment="1">
      <alignment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16" fillId="3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4" fillId="3" borderId="1" xfId="1" applyNumberFormat="1" applyFont="1" applyFill="1" applyBorder="1" applyAlignment="1">
      <alignment horizontal="left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4" fontId="9" fillId="3" borderId="0" xfId="0" applyNumberFormat="1" applyFont="1" applyFill="1" applyAlignment="1">
      <alignment horizontal="center" vertical="center"/>
    </xf>
    <xf numFmtId="14" fontId="0" fillId="0" borderId="1" xfId="0" applyNumberFormat="1" applyBorder="1"/>
    <xf numFmtId="0" fontId="14" fillId="3" borderId="1" xfId="1" applyNumberFormat="1" applyFont="1" applyFill="1" applyBorder="1" applyAlignment="1">
      <alignment horizontal="left" vertical="center"/>
    </xf>
    <xf numFmtId="0" fontId="12" fillId="3" borderId="10" xfId="1" applyNumberFormat="1" applyFont="1" applyFill="1" applyBorder="1" applyAlignment="1">
      <alignment horizontal="left" vertical="center" wrapText="1"/>
    </xf>
    <xf numFmtId="14" fontId="4" fillId="3" borderId="9" xfId="1" applyNumberFormat="1" applyFont="1" applyFill="1" applyBorder="1" applyAlignment="1">
      <alignment horizontal="left" vertical="center"/>
    </xf>
    <xf numFmtId="164" fontId="12" fillId="3" borderId="1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0" fillId="0" borderId="1" xfId="0" applyNumberFormat="1" applyBorder="1"/>
    <xf numFmtId="164" fontId="0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/>
    <xf numFmtId="0" fontId="0" fillId="3" borderId="0" xfId="0" applyFill="1"/>
    <xf numFmtId="0" fontId="10" fillId="3" borderId="0" xfId="0" applyFont="1" applyFill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24" fillId="0" borderId="1" xfId="0" applyFont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4" fontId="0" fillId="3" borderId="1" xfId="0" applyNumberFormat="1" applyFill="1" applyBorder="1"/>
    <xf numFmtId="0" fontId="9" fillId="0" borderId="28" xfId="0" applyFont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26" xfId="0" applyFont="1" applyBorder="1" applyAlignment="1">
      <alignment vertical="top" wrapText="1"/>
    </xf>
    <xf numFmtId="49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0" xfId="0" applyBorder="1"/>
    <xf numFmtId="0" fontId="8" fillId="0" borderId="26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7" borderId="32" xfId="0" applyFont="1" applyFill="1" applyBorder="1" applyAlignment="1">
      <alignment vertical="top" wrapText="1"/>
    </xf>
    <xf numFmtId="49" fontId="9" fillId="0" borderId="28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vertical="top" wrapText="1"/>
    </xf>
    <xf numFmtId="0" fontId="9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top" wrapText="1"/>
    </xf>
    <xf numFmtId="0" fontId="28" fillId="0" borderId="29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25" fillId="0" borderId="3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28" fillId="0" borderId="28" xfId="0" applyFont="1" applyBorder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28" fillId="0" borderId="26" xfId="0" applyFont="1" applyBorder="1" applyAlignment="1">
      <alignment horizontal="left" vertical="top" wrapText="1"/>
    </xf>
    <xf numFmtId="0" fontId="8" fillId="0" borderId="31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49" fontId="9" fillId="0" borderId="34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left" wrapText="1"/>
    </xf>
    <xf numFmtId="49" fontId="3" fillId="2" borderId="6" xfId="0" applyNumberFormat="1" applyFont="1" applyFill="1" applyBorder="1" applyAlignment="1" applyProtection="1">
      <alignment horizontal="left" vertical="center" wrapText="1"/>
    </xf>
    <xf numFmtId="49" fontId="3" fillId="2" borderId="7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textRotation="255" wrapText="1"/>
    </xf>
    <xf numFmtId="0" fontId="8" fillId="0" borderId="5" xfId="0" applyFont="1" applyBorder="1" applyAlignment="1">
      <alignment horizontal="left" vertical="center" textRotation="255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6" fillId="3" borderId="20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5" xfId="0" applyFont="1" applyBorder="1" applyAlignment="1">
      <alignment horizontal="right" vertical="top" wrapText="1"/>
    </xf>
    <xf numFmtId="0" fontId="9" fillId="0" borderId="36" xfId="0" applyFont="1" applyBorder="1" applyAlignment="1">
      <alignment horizontal="right" vertical="top" wrapText="1"/>
    </xf>
    <xf numFmtId="0" fontId="9" fillId="0" borderId="37" xfId="0" applyFont="1" applyBorder="1" applyAlignment="1">
      <alignment horizontal="right" vertical="top" wrapText="1"/>
    </xf>
    <xf numFmtId="0" fontId="26" fillId="0" borderId="0" xfId="0" applyFont="1" applyAlignment="1">
      <alignment horizontal="center" wrapText="1"/>
    </xf>
    <xf numFmtId="0" fontId="26" fillId="0" borderId="29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49" fontId="9" fillId="0" borderId="34" xfId="0" applyNumberFormat="1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27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top" wrapText="1"/>
    </xf>
    <xf numFmtId="0" fontId="25" fillId="0" borderId="33" xfId="0" applyFont="1" applyBorder="1" applyAlignment="1">
      <alignment horizontal="center" vertical="top" wrapText="1"/>
    </xf>
    <xf numFmtId="0" fontId="25" fillId="0" borderId="30" xfId="0" applyFont="1" applyBorder="1" applyAlignment="1">
      <alignment horizontal="center" vertical="top" wrapText="1"/>
    </xf>
    <xf numFmtId="0" fontId="25" fillId="0" borderId="40" xfId="0" applyFont="1" applyBorder="1" applyAlignment="1">
      <alignment horizontal="center" vertical="top" wrapText="1"/>
    </xf>
    <xf numFmtId="0" fontId="25" fillId="0" borderId="41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right" vertical="top" wrapText="1"/>
    </xf>
    <xf numFmtId="0" fontId="28" fillId="0" borderId="0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9" fillId="0" borderId="43" xfId="0" applyFont="1" applyBorder="1" applyAlignment="1">
      <alignment vertical="top" wrapText="1"/>
    </xf>
    <xf numFmtId="0" fontId="9" fillId="0" borderId="44" xfId="0" applyFont="1" applyBorder="1" applyAlignment="1">
      <alignment vertical="top" wrapText="1"/>
    </xf>
    <xf numFmtId="49" fontId="9" fillId="0" borderId="44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top" wrapText="1"/>
    </xf>
    <xf numFmtId="0" fontId="9" fillId="0" borderId="45" xfId="0" applyFont="1" applyBorder="1" applyAlignment="1">
      <alignment vertical="top" wrapText="1"/>
    </xf>
    <xf numFmtId="0" fontId="25" fillId="0" borderId="34" xfId="0" applyFont="1" applyBorder="1" applyAlignment="1">
      <alignment horizontal="left" vertical="top" wrapText="1"/>
    </xf>
    <xf numFmtId="0" fontId="25" fillId="0" borderId="33" xfId="0" applyFont="1" applyBorder="1" applyAlignment="1">
      <alignment horizontal="left" vertical="top" wrapText="1"/>
    </xf>
    <xf numFmtId="0" fontId="25" fillId="0" borderId="30" xfId="0" applyFont="1" applyBorder="1" applyAlignment="1">
      <alignment horizontal="left" vertical="top" wrapText="1"/>
    </xf>
  </cellXfs>
  <cellStyles count="2">
    <cellStyle name="Обычный" xfId="0" builtinId="0"/>
    <cellStyle name="Обычный_Прил1_Реестр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relativeIndent="0" justifyLastLine="0" shrinkToFit="0" mergeCell="0" readingOrder="0"/>
      <border diagonalUp="0" diagonalDown="0">
        <left/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relativeIndent="0" justifyLastLine="0" shrinkToFit="0" mergeCell="0" readingOrder="0"/>
      <border diagonalUp="0" diagonalDown="0">
        <left/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60_19.09.2021_&#1042;&#1099;&#1073;&#1086;&#1088;&#1099;%20&#1076;&#1077;&#1087;&#1091;&#1090;&#1072;&#1090;&#1086;&#1074;%20&#1043;&#1044;%20&#1060;&#1057;%20&#1056;&#1060;%20&#1074;&#1086;&#1089;&#1100;&#1084;&#1086;&#1075;&#1086;%20&#1089;&#1086;&#1079;&#1099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 ТИК"/>
      <sheetName val="Настройки УИК"/>
      <sheetName val="График работы"/>
      <sheetName val="Сведения ФОВ"/>
      <sheetName val="в ФОВ"/>
      <sheetName val="Сведения ФОВ ПЕЧАТЬ"/>
      <sheetName val="Расчётная Ведомость"/>
      <sheetName val="К решению"/>
      <sheetName val="Прил. к решению о коэффициенте"/>
      <sheetName val="Справка о выплатах"/>
      <sheetName val="В авансовый отчет"/>
    </sheetNames>
    <sheetDataSet>
      <sheetData sheetId="0">
        <row r="39">
          <cell r="B39" t="str">
            <v>Председатель</v>
          </cell>
          <cell r="C39" t="str">
            <v>Заместитель председателя</v>
          </cell>
          <cell r="D39" t="str">
            <v>Секретарь</v>
          </cell>
          <cell r="E39" t="str">
            <v>Член комиссии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id="5" name="Таблица5" displayName="Таблица5" ref="J27:J37" totalsRowShown="0" dataDxfId="9">
  <autoFilter ref="J27:J37"/>
  <tableColumns count="1">
    <tableColumn id="1" name="ПОП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B27:B47" totalsRowShown="0" dataDxfId="7">
  <autoFilter ref="B27:B47"/>
  <tableColumns count="1">
    <tableColumn id="1" name="ПП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8" name="Таблица8" displayName="Таблица8" ref="U27:U34" totalsRowShown="0">
  <autoFilter ref="U27:U34"/>
  <tableColumns count="1">
    <tableColumn id="1" name="дата начала" dataDxfId="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Таблица9" displayName="Таблица9" ref="V27:V34" totalsRowShown="0">
  <autoFilter ref="V27:V34"/>
  <tableColumns count="1">
    <tableColumn id="1" name="дата окончания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Таблица57" displayName="Таблица57" ref="Q7:Q17" totalsRowShown="0" dataDxfId="3">
  <autoFilter ref="Q7:Q17"/>
  <tableColumns count="1">
    <tableColumn id="1" name="ПОП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0" name="Таблица711" displayName="Таблица711" ref="X7:X27" totalsRowShown="0" dataDxfId="1">
  <autoFilter ref="X7:X27"/>
  <tableColumns count="1">
    <tableColumn id="1" name="ПП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64"/>
  <sheetViews>
    <sheetView topLeftCell="A22" workbookViewId="0">
      <selection activeCell="B28" sqref="B28:B47"/>
    </sheetView>
  </sheetViews>
  <sheetFormatPr defaultRowHeight="15"/>
  <cols>
    <col min="1" max="1" width="5.7109375" customWidth="1"/>
    <col min="2" max="2" width="42.140625" customWidth="1"/>
    <col min="3" max="3" width="36.5703125" customWidth="1"/>
    <col min="4" max="4" width="35.7109375" customWidth="1"/>
    <col min="5" max="5" width="13.42578125" customWidth="1"/>
    <col min="6" max="6" width="12.5703125" bestFit="1" customWidth="1"/>
    <col min="7" max="7" width="9.28515625" bestFit="1" customWidth="1"/>
    <col min="9" max="9" width="9.140625" customWidth="1"/>
    <col min="10" max="10" width="11.42578125" customWidth="1"/>
    <col min="11" max="11" width="11.5703125" customWidth="1"/>
    <col min="12" max="16" width="9.140625" customWidth="1"/>
    <col min="17" max="17" width="29.85546875" hidden="1" customWidth="1"/>
    <col min="18" max="18" width="9.140625" hidden="1" customWidth="1"/>
    <col min="19" max="20" width="0" hidden="1" customWidth="1"/>
    <col min="21" max="21" width="14.140625" customWidth="1"/>
    <col min="22" max="22" width="17.7109375" customWidth="1"/>
    <col min="23" max="23" width="9.140625" customWidth="1"/>
  </cols>
  <sheetData>
    <row r="2" spans="2:4" ht="15.75">
      <c r="B2" s="128" t="s">
        <v>0</v>
      </c>
      <c r="C2" s="128"/>
    </row>
    <row r="5" spans="2:4" ht="15.75">
      <c r="B5" s="128" t="s">
        <v>1</v>
      </c>
      <c r="C5" s="128"/>
    </row>
    <row r="8" spans="2:4" ht="15.75">
      <c r="B8" s="129" t="s">
        <v>2</v>
      </c>
      <c r="C8" s="129"/>
      <c r="D8" s="129"/>
    </row>
    <row r="10" spans="2:4" ht="45">
      <c r="B10" s="1" t="s">
        <v>7</v>
      </c>
      <c r="C10" s="2">
        <v>44470</v>
      </c>
      <c r="D10" s="2">
        <v>44548</v>
      </c>
    </row>
    <row r="12" spans="2:4" ht="15.75">
      <c r="B12" s="129" t="s">
        <v>5</v>
      </c>
      <c r="C12" s="129"/>
      <c r="D12" s="129"/>
    </row>
    <row r="14" spans="2:4">
      <c r="B14" s="131" t="s">
        <v>27</v>
      </c>
      <c r="C14" s="4" t="s">
        <v>3</v>
      </c>
      <c r="D14" s="4" t="s">
        <v>4</v>
      </c>
    </row>
    <row r="15" spans="2:4" ht="15.75">
      <c r="B15" s="131"/>
      <c r="C15" s="5">
        <v>130</v>
      </c>
      <c r="D15" s="5">
        <v>115</v>
      </c>
    </row>
    <row r="16" spans="2:4" ht="15.75">
      <c r="C16" s="6"/>
      <c r="D16" s="6"/>
    </row>
    <row r="17" spans="1:22" ht="15.75" hidden="1">
      <c r="C17" s="6"/>
      <c r="D17" s="6"/>
    </row>
    <row r="18" spans="1:22" ht="15" customHeight="1">
      <c r="B18" s="129" t="s">
        <v>26</v>
      </c>
      <c r="C18" s="129"/>
      <c r="D18" s="129"/>
      <c r="F18" s="6"/>
    </row>
    <row r="19" spans="1:22" ht="15" customHeight="1">
      <c r="F19" s="6"/>
    </row>
    <row r="20" spans="1:22" ht="15" customHeight="1">
      <c r="C20" s="4" t="s">
        <v>3</v>
      </c>
      <c r="D20" s="4" t="s">
        <v>4</v>
      </c>
    </row>
    <row r="21" spans="1:22" ht="30">
      <c r="B21" s="1" t="s">
        <v>6</v>
      </c>
      <c r="C21" s="5">
        <v>46.15</v>
      </c>
      <c r="D21" s="5">
        <v>40.83</v>
      </c>
    </row>
    <row r="23" spans="1:22" ht="15.75">
      <c r="B23" s="129" t="s">
        <v>37</v>
      </c>
      <c r="C23" s="129"/>
      <c r="D23" s="129"/>
      <c r="E23" s="3"/>
    </row>
    <row r="26" spans="1:22" ht="31.5">
      <c r="A26" s="15"/>
      <c r="B26" s="7" t="s">
        <v>8</v>
      </c>
      <c r="C26" s="130" t="s">
        <v>11</v>
      </c>
      <c r="D26" s="130"/>
      <c r="E26" s="7" t="s">
        <v>9</v>
      </c>
      <c r="F26" s="7" t="s">
        <v>10</v>
      </c>
      <c r="G26" s="7" t="s">
        <v>25</v>
      </c>
    </row>
    <row r="27" spans="1:22" ht="15.75">
      <c r="A27" s="15" t="s">
        <v>29</v>
      </c>
      <c r="B27" t="s">
        <v>22</v>
      </c>
      <c r="C27" s="127" t="s">
        <v>12</v>
      </c>
      <c r="D27" s="127"/>
      <c r="E27" s="13">
        <v>44475</v>
      </c>
      <c r="F27" s="13">
        <v>44545</v>
      </c>
      <c r="G27" s="12">
        <v>20</v>
      </c>
      <c r="J27" t="s">
        <v>21</v>
      </c>
      <c r="U27" t="s">
        <v>23</v>
      </c>
      <c r="V27" t="s">
        <v>24</v>
      </c>
    </row>
    <row r="28" spans="1:22" ht="15.75" customHeight="1" thickBot="1">
      <c r="A28" s="15"/>
      <c r="B28" s="100" t="s">
        <v>569</v>
      </c>
      <c r="C28" s="127" t="s">
        <v>12</v>
      </c>
      <c r="D28" s="127"/>
      <c r="E28" s="13">
        <v>44475</v>
      </c>
      <c r="F28" s="13">
        <v>44545</v>
      </c>
      <c r="G28" s="12">
        <v>20</v>
      </c>
      <c r="J28" s="9" t="s">
        <v>12</v>
      </c>
      <c r="U28" s="11">
        <v>44470</v>
      </c>
      <c r="V28" s="11">
        <v>44540</v>
      </c>
    </row>
    <row r="29" spans="1:22" ht="15.75" customHeight="1" thickBot="1">
      <c r="A29" s="15"/>
      <c r="B29" s="100" t="s">
        <v>570</v>
      </c>
      <c r="C29" s="127" t="s">
        <v>12</v>
      </c>
      <c r="D29" s="127"/>
      <c r="E29" s="13">
        <v>44470</v>
      </c>
      <c r="F29" s="13">
        <v>44540</v>
      </c>
      <c r="G29" s="12">
        <v>20</v>
      </c>
      <c r="J29" s="9" t="s">
        <v>13</v>
      </c>
      <c r="U29" s="11">
        <v>44471</v>
      </c>
      <c r="V29" s="11">
        <v>44543</v>
      </c>
    </row>
    <row r="30" spans="1:22" ht="15.75" customHeight="1" thickBot="1">
      <c r="A30" s="15"/>
      <c r="B30" s="100" t="s">
        <v>571</v>
      </c>
      <c r="C30" s="127" t="s">
        <v>12</v>
      </c>
      <c r="D30" s="127"/>
      <c r="E30" s="13">
        <v>44470</v>
      </c>
      <c r="F30" s="13">
        <v>44540</v>
      </c>
      <c r="G30" s="12">
        <v>20</v>
      </c>
      <c r="J30" s="9" t="s">
        <v>14</v>
      </c>
      <c r="U30" s="11">
        <v>44473</v>
      </c>
      <c r="V30" s="11">
        <v>44544</v>
      </c>
    </row>
    <row r="31" spans="1:22" ht="15.75" customHeight="1" thickBot="1">
      <c r="A31" s="15"/>
      <c r="B31" s="100" t="s">
        <v>572</v>
      </c>
      <c r="C31" s="132" t="s">
        <v>12</v>
      </c>
      <c r="D31" s="133"/>
      <c r="E31" s="13">
        <v>44471</v>
      </c>
      <c r="F31" s="13">
        <v>44548</v>
      </c>
      <c r="G31" s="12">
        <v>20</v>
      </c>
      <c r="J31" s="9" t="s">
        <v>15</v>
      </c>
      <c r="U31" s="11">
        <v>44474</v>
      </c>
      <c r="V31" s="11">
        <v>44545</v>
      </c>
    </row>
    <row r="32" spans="1:22" ht="15.75" customHeight="1" thickBot="1">
      <c r="A32" s="15" t="s">
        <v>28</v>
      </c>
      <c r="B32" s="100" t="s">
        <v>574</v>
      </c>
      <c r="C32" s="127" t="s">
        <v>13</v>
      </c>
      <c r="D32" s="127"/>
      <c r="E32" s="13">
        <v>44471</v>
      </c>
      <c r="F32" s="13">
        <v>44548</v>
      </c>
      <c r="G32" s="12">
        <v>20</v>
      </c>
      <c r="J32" s="10" t="s">
        <v>16</v>
      </c>
      <c r="U32" s="11">
        <v>44475</v>
      </c>
      <c r="V32" s="11">
        <v>44546</v>
      </c>
    </row>
    <row r="33" spans="1:22" ht="16.5" thickBot="1">
      <c r="A33" s="15" t="s">
        <v>30</v>
      </c>
      <c r="B33" s="100" t="s">
        <v>576</v>
      </c>
      <c r="C33" s="127" t="s">
        <v>14</v>
      </c>
      <c r="D33" s="127"/>
      <c r="E33" s="13">
        <v>44471</v>
      </c>
      <c r="F33" s="13">
        <v>44548</v>
      </c>
      <c r="G33" s="12">
        <v>20</v>
      </c>
      <c r="J33" s="9" t="s">
        <v>17</v>
      </c>
      <c r="U33" s="11">
        <v>44476</v>
      </c>
      <c r="V33" s="11">
        <v>44548</v>
      </c>
    </row>
    <row r="34" spans="1:22" ht="16.5" thickBot="1">
      <c r="A34" s="15"/>
      <c r="B34" s="100" t="s">
        <v>578</v>
      </c>
      <c r="C34" s="127" t="s">
        <v>14</v>
      </c>
      <c r="D34" s="127"/>
      <c r="E34" s="13">
        <v>44471</v>
      </c>
      <c r="F34" s="13">
        <v>44548</v>
      </c>
      <c r="G34" s="12">
        <v>20</v>
      </c>
      <c r="J34" s="9" t="s">
        <v>18</v>
      </c>
      <c r="U34" s="90">
        <v>44475</v>
      </c>
      <c r="V34" s="90">
        <v>44552</v>
      </c>
    </row>
    <row r="35" spans="1:22" ht="15.75" customHeight="1" thickBot="1">
      <c r="A35" s="15" t="s">
        <v>31</v>
      </c>
      <c r="B35" s="100" t="s">
        <v>594</v>
      </c>
      <c r="C35" s="127" t="s">
        <v>15</v>
      </c>
      <c r="D35" s="127"/>
      <c r="E35" s="13">
        <v>44475</v>
      </c>
      <c r="F35" s="13">
        <v>44552</v>
      </c>
      <c r="G35" s="12">
        <v>20</v>
      </c>
      <c r="J35" s="9" t="s">
        <v>19</v>
      </c>
    </row>
    <row r="36" spans="1:22" ht="15.75" customHeight="1" thickBot="1">
      <c r="A36" s="15" t="s">
        <v>32</v>
      </c>
      <c r="B36" s="100" t="s">
        <v>595</v>
      </c>
      <c r="C36" s="127" t="s">
        <v>16</v>
      </c>
      <c r="D36" s="127"/>
      <c r="E36" s="13">
        <v>44475</v>
      </c>
      <c r="F36" s="13">
        <v>44545</v>
      </c>
      <c r="G36" s="12">
        <v>15</v>
      </c>
      <c r="J36" s="9" t="s">
        <v>20</v>
      </c>
    </row>
    <row r="37" spans="1:22" ht="15.75" customHeight="1" thickBot="1">
      <c r="A37" s="15" t="s">
        <v>33</v>
      </c>
      <c r="B37" s="100" t="s">
        <v>280</v>
      </c>
      <c r="C37" s="127" t="s">
        <v>17</v>
      </c>
      <c r="D37" s="127"/>
      <c r="E37" s="13">
        <v>44473</v>
      </c>
      <c r="F37" s="13">
        <v>44543</v>
      </c>
      <c r="G37" s="12">
        <v>20</v>
      </c>
      <c r="J37" s="9"/>
    </row>
    <row r="38" spans="1:22" ht="15.75" customHeight="1" thickBot="1">
      <c r="A38" s="15"/>
      <c r="B38" s="100" t="s">
        <v>581</v>
      </c>
      <c r="C38" s="127" t="s">
        <v>17</v>
      </c>
      <c r="D38" s="127"/>
      <c r="E38" s="13">
        <v>44470</v>
      </c>
      <c r="F38" s="13">
        <v>44540</v>
      </c>
      <c r="G38" s="12">
        <v>20</v>
      </c>
    </row>
    <row r="39" spans="1:22" ht="15.75" customHeight="1" thickBot="1">
      <c r="A39" s="15"/>
      <c r="B39" s="100" t="s">
        <v>582</v>
      </c>
      <c r="C39" s="127" t="s">
        <v>17</v>
      </c>
      <c r="D39" s="127"/>
      <c r="E39" s="13">
        <v>44470</v>
      </c>
      <c r="F39" s="13">
        <v>44540</v>
      </c>
      <c r="G39" s="12">
        <v>20</v>
      </c>
    </row>
    <row r="40" spans="1:22" ht="15.75" customHeight="1" thickBot="1">
      <c r="A40" s="15"/>
      <c r="B40" s="100" t="s">
        <v>596</v>
      </c>
      <c r="C40" s="127" t="s">
        <v>17</v>
      </c>
      <c r="D40" s="127"/>
      <c r="E40" s="13">
        <v>44470</v>
      </c>
      <c r="F40" s="13">
        <v>44540</v>
      </c>
      <c r="G40" s="12">
        <v>20</v>
      </c>
    </row>
    <row r="41" spans="1:22" ht="15.75" customHeight="1" thickBot="1">
      <c r="A41" s="15" t="s">
        <v>34</v>
      </c>
      <c r="B41" s="100" t="s">
        <v>597</v>
      </c>
      <c r="C41" s="127" t="s">
        <v>18</v>
      </c>
      <c r="D41" s="127"/>
      <c r="E41" s="13">
        <v>44473</v>
      </c>
      <c r="F41" s="13">
        <v>44543</v>
      </c>
      <c r="G41" s="12">
        <v>20</v>
      </c>
    </row>
    <row r="42" spans="1:22" ht="15.75" customHeight="1" thickBot="1">
      <c r="A42" s="15"/>
      <c r="B42" s="100" t="s">
        <v>584</v>
      </c>
      <c r="C42" s="127" t="s">
        <v>18</v>
      </c>
      <c r="D42" s="127"/>
      <c r="E42" s="13">
        <v>44473</v>
      </c>
      <c r="F42" s="13">
        <v>44543</v>
      </c>
      <c r="G42" s="12">
        <v>20</v>
      </c>
    </row>
    <row r="43" spans="1:22" ht="16.5" thickBot="1">
      <c r="A43" s="15"/>
      <c r="B43" s="100" t="s">
        <v>585</v>
      </c>
      <c r="C43" s="127" t="s">
        <v>18</v>
      </c>
      <c r="D43" s="127"/>
      <c r="E43" s="13">
        <v>44474</v>
      </c>
      <c r="F43" s="13">
        <v>44544</v>
      </c>
      <c r="G43" s="12">
        <v>20</v>
      </c>
    </row>
    <row r="44" spans="1:22" ht="23.25" customHeight="1" thickBot="1">
      <c r="A44" s="15"/>
      <c r="B44" s="100" t="s">
        <v>586</v>
      </c>
      <c r="C44" s="127" t="s">
        <v>18</v>
      </c>
      <c r="D44" s="127"/>
      <c r="E44" s="13">
        <v>44475</v>
      </c>
      <c r="F44" s="13">
        <v>44545</v>
      </c>
      <c r="G44" s="12">
        <v>20</v>
      </c>
    </row>
    <row r="45" spans="1:22" ht="27" customHeight="1" thickBot="1">
      <c r="A45" s="15"/>
      <c r="B45" s="100" t="s">
        <v>587</v>
      </c>
      <c r="C45" s="127" t="s">
        <v>18</v>
      </c>
      <c r="D45" s="127"/>
      <c r="E45" s="13">
        <v>44471</v>
      </c>
      <c r="F45" s="13">
        <v>44548</v>
      </c>
      <c r="G45" s="12">
        <v>20</v>
      </c>
    </row>
    <row r="46" spans="1:22" ht="25.5" customHeight="1" thickBot="1">
      <c r="A46" s="15" t="s">
        <v>35</v>
      </c>
      <c r="B46" s="100" t="s">
        <v>588</v>
      </c>
      <c r="C46" s="127" t="s">
        <v>19</v>
      </c>
      <c r="D46" s="127"/>
      <c r="E46" s="13"/>
      <c r="F46" s="13"/>
      <c r="G46" s="12"/>
    </row>
    <row r="47" spans="1:22" ht="20.25" customHeight="1" thickBot="1">
      <c r="A47" s="15" t="s">
        <v>36</v>
      </c>
      <c r="B47" s="100" t="s">
        <v>590</v>
      </c>
      <c r="C47" s="127" t="s">
        <v>20</v>
      </c>
      <c r="D47" s="127"/>
      <c r="E47" s="13">
        <v>44476</v>
      </c>
      <c r="F47" s="13">
        <v>44546</v>
      </c>
      <c r="G47" s="12">
        <v>20</v>
      </c>
    </row>
    <row r="48" spans="1:22" ht="15.75" hidden="1">
      <c r="A48" s="15"/>
      <c r="B48" s="8"/>
      <c r="C48" s="127"/>
      <c r="D48" s="127"/>
      <c r="E48" s="13"/>
      <c r="F48" s="13"/>
      <c r="G48" s="12"/>
    </row>
    <row r="49" spans="1:11" ht="15.75" hidden="1">
      <c r="A49" s="15"/>
      <c r="B49" s="8"/>
      <c r="C49" s="127"/>
      <c r="D49" s="127"/>
      <c r="E49" s="13"/>
      <c r="F49" s="13"/>
      <c r="G49" s="12"/>
    </row>
    <row r="50" spans="1:11" ht="15.75" hidden="1">
      <c r="A50" s="15"/>
      <c r="B50" s="8"/>
      <c r="C50" s="127"/>
      <c r="D50" s="127"/>
      <c r="E50" s="13"/>
      <c r="F50" s="13"/>
      <c r="G50" s="12"/>
    </row>
    <row r="51" spans="1:11" ht="15.75" hidden="1">
      <c r="A51" s="15"/>
      <c r="B51" s="8"/>
      <c r="C51" s="127"/>
      <c r="D51" s="127"/>
      <c r="E51" s="13"/>
      <c r="F51" s="13"/>
      <c r="G51" s="12"/>
    </row>
    <row r="52" spans="1:11" ht="15.75" hidden="1">
      <c r="A52" s="15"/>
      <c r="B52" s="8"/>
      <c r="C52" s="14"/>
      <c r="D52" s="14"/>
      <c r="E52" s="13"/>
      <c r="F52" s="13"/>
      <c r="G52" s="12"/>
    </row>
    <row r="53" spans="1:11" ht="15.75" hidden="1">
      <c r="A53" s="15"/>
      <c r="B53" s="8"/>
      <c r="C53" s="127"/>
      <c r="D53" s="127"/>
      <c r="E53" s="13"/>
      <c r="F53" s="13"/>
      <c r="G53" s="12"/>
    </row>
    <row r="54" spans="1:11" ht="15.75" hidden="1">
      <c r="A54" s="15"/>
      <c r="B54" s="8"/>
      <c r="C54" s="127"/>
      <c r="D54" s="127"/>
      <c r="E54" s="13"/>
      <c r="F54" s="13"/>
      <c r="G54" s="12"/>
    </row>
    <row r="55" spans="1:11" ht="15.75" hidden="1">
      <c r="A55" s="15"/>
      <c r="B55" s="8"/>
      <c r="C55" s="127"/>
      <c r="D55" s="127"/>
      <c r="E55" s="13"/>
      <c r="F55" s="13"/>
      <c r="G55" s="12"/>
    </row>
    <row r="56" spans="1:11" ht="15.75" hidden="1">
      <c r="A56" s="15"/>
      <c r="B56" s="8"/>
      <c r="C56" s="127"/>
      <c r="D56" s="127"/>
      <c r="E56" s="13"/>
      <c r="F56" s="13"/>
      <c r="G56" s="12"/>
    </row>
    <row r="57" spans="1:11" ht="15.75" hidden="1">
      <c r="A57" s="15"/>
      <c r="B57" s="8"/>
      <c r="C57" s="127"/>
      <c r="D57" s="127"/>
      <c r="E57" s="13"/>
      <c r="F57" s="13"/>
      <c r="G57" s="12"/>
    </row>
    <row r="58" spans="1:11" ht="15.75" hidden="1">
      <c r="A58" s="15"/>
      <c r="B58" s="8"/>
      <c r="C58" s="127"/>
      <c r="D58" s="127"/>
      <c r="E58" s="13"/>
      <c r="F58" s="13"/>
      <c r="G58" s="12"/>
    </row>
    <row r="59" spans="1:11" ht="15.75" hidden="1">
      <c r="A59" s="15"/>
      <c r="B59" s="8"/>
      <c r="C59" s="127"/>
      <c r="D59" s="127"/>
      <c r="E59" s="13"/>
      <c r="F59" s="13"/>
      <c r="G59" s="12"/>
    </row>
    <row r="60" spans="1:11" ht="15.75" hidden="1">
      <c r="A60" s="15"/>
      <c r="B60" s="8"/>
      <c r="C60" s="127"/>
      <c r="D60" s="127"/>
      <c r="E60" s="13"/>
      <c r="F60" s="13"/>
      <c r="G60" s="12"/>
    </row>
    <row r="61" spans="1:11" ht="15.75" hidden="1">
      <c r="A61" s="15"/>
      <c r="B61" s="8"/>
      <c r="C61" s="127"/>
      <c r="D61" s="127"/>
      <c r="E61" s="13"/>
      <c r="F61" s="13"/>
      <c r="G61" s="12"/>
      <c r="K61" s="11"/>
    </row>
    <row r="62" spans="1:11" ht="15.75" hidden="1">
      <c r="A62" s="15"/>
      <c r="B62" s="8"/>
      <c r="C62" s="127"/>
      <c r="D62" s="127"/>
      <c r="E62" s="13"/>
      <c r="F62" s="13"/>
      <c r="G62" s="12"/>
      <c r="J62" s="11"/>
      <c r="K62" s="11"/>
    </row>
    <row r="63" spans="1:11" ht="15.75" hidden="1">
      <c r="A63" s="15"/>
      <c r="B63" s="8"/>
      <c r="C63" s="127"/>
      <c r="D63" s="127"/>
      <c r="E63" s="13"/>
      <c r="F63" s="13"/>
      <c r="G63" s="12"/>
      <c r="J63" s="11"/>
      <c r="K63" s="11"/>
    </row>
    <row r="64" spans="1:11" ht="15.75" hidden="1">
      <c r="A64" s="15"/>
      <c r="B64" s="8"/>
      <c r="C64" s="127"/>
      <c r="D64" s="127"/>
      <c r="E64" s="13"/>
      <c r="F64" s="13"/>
      <c r="G64" s="12"/>
      <c r="J64" s="11"/>
      <c r="K64" s="11"/>
    </row>
  </sheetData>
  <mergeCells count="45">
    <mergeCell ref="B12:D12"/>
    <mergeCell ref="B14:B15"/>
    <mergeCell ref="C31:D31"/>
    <mergeCell ref="C42:D42"/>
    <mergeCell ref="C43:D43"/>
    <mergeCell ref="C36:D36"/>
    <mergeCell ref="C37:D37"/>
    <mergeCell ref="C38:D38"/>
    <mergeCell ref="C39:D39"/>
    <mergeCell ref="C40:D40"/>
    <mergeCell ref="C41:D41"/>
    <mergeCell ref="B2:C2"/>
    <mergeCell ref="B5:C5"/>
    <mergeCell ref="B18:D18"/>
    <mergeCell ref="C44:D44"/>
    <mergeCell ref="C45:D45"/>
    <mergeCell ref="C35:D35"/>
    <mergeCell ref="B23:D23"/>
    <mergeCell ref="B8:D8"/>
    <mergeCell ref="C26:D26"/>
    <mergeCell ref="C27:D27"/>
    <mergeCell ref="C28:D28"/>
    <mergeCell ref="C29:D29"/>
    <mergeCell ref="C30:D30"/>
    <mergeCell ref="C32:D32"/>
    <mergeCell ref="C33:D33"/>
    <mergeCell ref="C34:D34"/>
    <mergeCell ref="C46:D46"/>
    <mergeCell ref="C47:D47"/>
    <mergeCell ref="C48:D48"/>
    <mergeCell ref="C49:D49"/>
    <mergeCell ref="C50:D50"/>
    <mergeCell ref="C51:D51"/>
    <mergeCell ref="C53:D53"/>
    <mergeCell ref="C54:D54"/>
    <mergeCell ref="C55:D55"/>
    <mergeCell ref="C56:D56"/>
    <mergeCell ref="C62:D62"/>
    <mergeCell ref="C63:D63"/>
    <mergeCell ref="C64:D64"/>
    <mergeCell ref="C57:D57"/>
    <mergeCell ref="C58:D58"/>
    <mergeCell ref="C59:D59"/>
    <mergeCell ref="C60:D60"/>
    <mergeCell ref="C61:D61"/>
  </mergeCells>
  <dataValidations count="4">
    <dataValidation type="list" allowBlank="1" showInputMessage="1" showErrorMessage="1" sqref="B48:B64">
      <formula1>$B$28:$B$47</formula1>
    </dataValidation>
    <dataValidation type="list" allowBlank="1" showInputMessage="1" showErrorMessage="1" sqref="C27:D64">
      <formula1>$J$28:$J$36</formula1>
    </dataValidation>
    <dataValidation type="list" allowBlank="1" showInputMessage="1" showErrorMessage="1" sqref="E27:E64">
      <formula1>$U$28:$U$34</formula1>
    </dataValidation>
    <dataValidation type="list" allowBlank="1" showInputMessage="1" showErrorMessage="1" sqref="F27:F64">
      <formula1>$V$28:$V$34</formula1>
    </dataValidation>
  </dataValidations>
  <pageMargins left="0.7" right="0.7" top="0.75" bottom="0.75" header="0.3" footer="0.3"/>
  <pageSetup paperSize="9" scale="85" orientation="landscape" horizontalDpi="180" verticalDpi="180" r:id="rId1"/>
  <colBreaks count="1" manualBreakCount="1">
    <brk id="7" max="1048575" man="1"/>
  </colBreak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Z396"/>
  <sheetViews>
    <sheetView workbookViewId="0">
      <selection activeCell="E18" sqref="E18"/>
    </sheetView>
  </sheetViews>
  <sheetFormatPr defaultRowHeight="15"/>
  <cols>
    <col min="3" max="3" width="30" customWidth="1"/>
    <col min="19" max="24" width="0" hidden="1" customWidth="1"/>
    <col min="25" max="25" width="13.140625" customWidth="1"/>
  </cols>
  <sheetData>
    <row r="2" spans="1:26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26">
      <c r="A3" t="s">
        <v>29</v>
      </c>
      <c r="B3" s="16" t="s">
        <v>73</v>
      </c>
      <c r="C3" s="138" t="s">
        <v>69</v>
      </c>
      <c r="D3" s="138"/>
      <c r="E3" s="138"/>
      <c r="F3" s="138"/>
      <c r="G3" s="138"/>
      <c r="H3" s="138"/>
      <c r="I3" s="138"/>
      <c r="J3" s="13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>
      <c r="B4" s="134" t="s">
        <v>38</v>
      </c>
      <c r="C4" s="136" t="s">
        <v>39</v>
      </c>
      <c r="D4" s="134" t="s">
        <v>40</v>
      </c>
      <c r="E4" s="134" t="s">
        <v>41</v>
      </c>
      <c r="F4" s="134" t="s">
        <v>42</v>
      </c>
      <c r="G4" s="134" t="s">
        <v>43</v>
      </c>
      <c r="H4" s="134" t="s">
        <v>44</v>
      </c>
      <c r="I4" s="134" t="s">
        <v>45</v>
      </c>
      <c r="J4" s="141" t="s">
        <v>52</v>
      </c>
      <c r="K4" s="142"/>
      <c r="L4" s="143"/>
      <c r="M4" s="141" t="s">
        <v>53</v>
      </c>
      <c r="N4" s="142"/>
      <c r="O4" s="143"/>
      <c r="P4" s="141" t="s">
        <v>54</v>
      </c>
      <c r="Q4" s="142"/>
      <c r="R4" s="143"/>
      <c r="S4" s="141"/>
      <c r="T4" s="142"/>
      <c r="U4" s="143"/>
      <c r="V4" s="141"/>
      <c r="W4" s="142"/>
      <c r="X4" s="143"/>
      <c r="Y4" s="139" t="s">
        <v>46</v>
      </c>
      <c r="Z4" s="134" t="s">
        <v>47</v>
      </c>
    </row>
    <row r="5" spans="1:26" ht="30">
      <c r="B5" s="135"/>
      <c r="C5" s="137"/>
      <c r="D5" s="135"/>
      <c r="E5" s="135"/>
      <c r="F5" s="135"/>
      <c r="G5" s="135"/>
      <c r="H5" s="135"/>
      <c r="I5" s="135"/>
      <c r="J5" s="18" t="s">
        <v>48</v>
      </c>
      <c r="K5" s="18" t="s">
        <v>49</v>
      </c>
      <c r="L5" s="19" t="s">
        <v>50</v>
      </c>
      <c r="M5" s="18" t="s">
        <v>48</v>
      </c>
      <c r="N5" s="18" t="s">
        <v>49</v>
      </c>
      <c r="O5" s="19" t="s">
        <v>50</v>
      </c>
      <c r="P5" s="18" t="s">
        <v>48</v>
      </c>
      <c r="Q5" s="18" t="s">
        <v>49</v>
      </c>
      <c r="R5" s="19" t="s">
        <v>50</v>
      </c>
      <c r="S5" s="18" t="s">
        <v>48</v>
      </c>
      <c r="T5" s="18" t="s">
        <v>49</v>
      </c>
      <c r="U5" s="19" t="s">
        <v>50</v>
      </c>
      <c r="V5" s="18" t="s">
        <v>48</v>
      </c>
      <c r="W5" s="18" t="s">
        <v>49</v>
      </c>
      <c r="X5" s="19" t="s">
        <v>50</v>
      </c>
      <c r="Y5" s="140"/>
      <c r="Z5" s="135"/>
    </row>
    <row r="6" spans="1:26">
      <c r="B6" s="19">
        <v>1</v>
      </c>
      <c r="C6" s="20"/>
      <c r="D6" s="19">
        <f>'Настройки '!$G$27</f>
        <v>20</v>
      </c>
      <c r="E6" s="21">
        <f>'11'!D6</f>
        <v>20</v>
      </c>
      <c r="F6" s="22" t="str">
        <f>'журнал регистрации'!C7</f>
        <v>да</v>
      </c>
      <c r="G6" s="23"/>
      <c r="H6" s="24">
        <f>G6/'Настройки '!$C$15</f>
        <v>0</v>
      </c>
      <c r="I6" s="23">
        <f>'Настройки '!$C$21</f>
        <v>46.15</v>
      </c>
      <c r="J6" s="21"/>
      <c r="K6" s="23">
        <f>J6*I6</f>
        <v>0</v>
      </c>
      <c r="L6" s="23"/>
      <c r="M6" s="21"/>
      <c r="N6" s="23">
        <f>M6*I6</f>
        <v>0</v>
      </c>
      <c r="O6" s="23"/>
      <c r="P6" s="21"/>
      <c r="Q6" s="23">
        <f>P6*I6</f>
        <v>0</v>
      </c>
      <c r="R6" s="23"/>
      <c r="S6" s="21"/>
      <c r="T6" s="23">
        <f>S6*I6</f>
        <v>0</v>
      </c>
      <c r="U6" s="23"/>
      <c r="V6" s="21"/>
      <c r="W6" s="23">
        <f>V6*U6</f>
        <v>0</v>
      </c>
      <c r="X6" s="23"/>
      <c r="Y6" s="25">
        <f t="shared" ref="Y6:Y35" si="0">K6+N6+Q6+T6+W6-L6-O6-R6-U6-X6</f>
        <v>0</v>
      </c>
      <c r="Z6" s="21">
        <f t="shared" ref="Z6:Z35" si="1">H6-J6-M6-P6-S6-V6</f>
        <v>0</v>
      </c>
    </row>
    <row r="7" spans="1:26">
      <c r="B7" s="19">
        <v>2</v>
      </c>
      <c r="C7" s="20"/>
      <c r="D7" s="19">
        <f>'Настройки '!$G$27</f>
        <v>20</v>
      </c>
      <c r="E7" s="21">
        <f>'11'!D7</f>
        <v>20</v>
      </c>
      <c r="F7" s="22" t="str">
        <f>'журнал регистрации'!C8</f>
        <v>да</v>
      </c>
      <c r="G7" s="23"/>
      <c r="H7" s="24">
        <f>G7/'Настройки '!$C$15</f>
        <v>0</v>
      </c>
      <c r="I7" s="23">
        <f>'Настройки '!$C$21</f>
        <v>46.15</v>
      </c>
      <c r="J7" s="21"/>
      <c r="K7" s="23">
        <f t="shared" ref="K7:K35" si="2">J7*I7</f>
        <v>0</v>
      </c>
      <c r="L7" s="23"/>
      <c r="M7" s="21"/>
      <c r="N7" s="23">
        <f t="shared" ref="N7:N35" si="3">M7*I7</f>
        <v>0</v>
      </c>
      <c r="O7" s="23"/>
      <c r="P7" s="21"/>
      <c r="Q7" s="23">
        <f t="shared" ref="Q7:Q35" si="4">P7*I7</f>
        <v>0</v>
      </c>
      <c r="R7" s="23"/>
      <c r="S7" s="21"/>
      <c r="T7" s="23"/>
      <c r="U7" s="23"/>
      <c r="V7" s="21"/>
      <c r="W7" s="23"/>
      <c r="X7" s="23"/>
      <c r="Y7" s="25">
        <f t="shared" si="0"/>
        <v>0</v>
      </c>
      <c r="Z7" s="21">
        <f t="shared" si="1"/>
        <v>0</v>
      </c>
    </row>
    <row r="8" spans="1:26">
      <c r="B8" s="19">
        <v>3</v>
      </c>
      <c r="C8" s="20"/>
      <c r="D8" s="19">
        <f>'Настройки '!$G$27</f>
        <v>20</v>
      </c>
      <c r="E8" s="21">
        <f>'11'!D8</f>
        <v>20</v>
      </c>
      <c r="F8" s="22" t="str">
        <f>'журнал регистрации'!C9</f>
        <v>да</v>
      </c>
      <c r="G8" s="23"/>
      <c r="H8" s="24">
        <f>G8/'Настройки '!$C$15</f>
        <v>0</v>
      </c>
      <c r="I8" s="23">
        <f>'Настройки '!$C$21</f>
        <v>46.15</v>
      </c>
      <c r="J8" s="21"/>
      <c r="K8" s="23">
        <f t="shared" si="2"/>
        <v>0</v>
      </c>
      <c r="L8" s="23"/>
      <c r="M8" s="21"/>
      <c r="N8" s="23">
        <f t="shared" si="3"/>
        <v>0</v>
      </c>
      <c r="O8" s="23"/>
      <c r="P8" s="21"/>
      <c r="Q8" s="23">
        <f t="shared" si="4"/>
        <v>0</v>
      </c>
      <c r="R8" s="23"/>
      <c r="S8" s="21"/>
      <c r="T8" s="23"/>
      <c r="U8" s="23"/>
      <c r="V8" s="21"/>
      <c r="W8" s="23"/>
      <c r="X8" s="23"/>
      <c r="Y8" s="25">
        <f t="shared" si="0"/>
        <v>0</v>
      </c>
      <c r="Z8" s="21">
        <f t="shared" si="1"/>
        <v>0</v>
      </c>
    </row>
    <row r="9" spans="1:26">
      <c r="B9" s="19">
        <v>4</v>
      </c>
      <c r="C9" s="20"/>
      <c r="D9" s="19">
        <f>'Настройки '!$G$27</f>
        <v>20</v>
      </c>
      <c r="E9" s="21">
        <f>'11'!D9</f>
        <v>20</v>
      </c>
      <c r="F9" s="22" t="str">
        <f>'журнал регистрации'!C10</f>
        <v>да</v>
      </c>
      <c r="G9" s="23"/>
      <c r="H9" s="24">
        <f>G9/'Настройки '!$C$15</f>
        <v>0</v>
      </c>
      <c r="I9" s="23">
        <f>'Настройки '!$C$21</f>
        <v>46.15</v>
      </c>
      <c r="J9" s="21"/>
      <c r="K9" s="23">
        <f t="shared" si="2"/>
        <v>0</v>
      </c>
      <c r="L9" s="23"/>
      <c r="M9" s="21"/>
      <c r="N9" s="23">
        <f t="shared" si="3"/>
        <v>0</v>
      </c>
      <c r="O9" s="23"/>
      <c r="P9" s="21"/>
      <c r="Q9" s="23">
        <f t="shared" si="4"/>
        <v>0</v>
      </c>
      <c r="R9" s="23"/>
      <c r="S9" s="21"/>
      <c r="T9" s="23"/>
      <c r="U9" s="23"/>
      <c r="V9" s="21"/>
      <c r="W9" s="23"/>
      <c r="X9" s="23"/>
      <c r="Y9" s="25">
        <f t="shared" si="0"/>
        <v>0</v>
      </c>
      <c r="Z9" s="21">
        <f t="shared" si="1"/>
        <v>0</v>
      </c>
    </row>
    <row r="10" spans="1:26">
      <c r="B10" s="19">
        <v>5</v>
      </c>
      <c r="C10" s="20"/>
      <c r="D10" s="19">
        <f>'Настройки '!$G$27</f>
        <v>20</v>
      </c>
      <c r="E10" s="21">
        <f>'11'!D10</f>
        <v>20</v>
      </c>
      <c r="F10" s="22" t="str">
        <f>'журнал регистрации'!C11</f>
        <v>да</v>
      </c>
      <c r="G10" s="23"/>
      <c r="H10" s="24">
        <f>G10/'Настройки '!$C$15</f>
        <v>0</v>
      </c>
      <c r="I10" s="23">
        <f>'Настройки '!$C$21</f>
        <v>46.15</v>
      </c>
      <c r="J10" s="21"/>
      <c r="K10" s="23">
        <f t="shared" si="2"/>
        <v>0</v>
      </c>
      <c r="L10" s="23"/>
      <c r="M10" s="21"/>
      <c r="N10" s="23">
        <f t="shared" si="3"/>
        <v>0</v>
      </c>
      <c r="O10" s="23"/>
      <c r="P10" s="21"/>
      <c r="Q10" s="23">
        <f t="shared" si="4"/>
        <v>0</v>
      </c>
      <c r="R10" s="23"/>
      <c r="S10" s="21"/>
      <c r="T10" s="23"/>
      <c r="U10" s="23"/>
      <c r="V10" s="21"/>
      <c r="W10" s="23"/>
      <c r="X10" s="23"/>
      <c r="Y10" s="25">
        <f t="shared" si="0"/>
        <v>0</v>
      </c>
      <c r="Z10" s="21">
        <f t="shared" si="1"/>
        <v>0</v>
      </c>
    </row>
    <row r="11" spans="1:26">
      <c r="B11" s="19">
        <v>6</v>
      </c>
      <c r="C11" s="20"/>
      <c r="D11" s="19">
        <f>'Настройки '!$G$27</f>
        <v>20</v>
      </c>
      <c r="E11" s="21">
        <f>'11'!D11</f>
        <v>20</v>
      </c>
      <c r="F11" s="22" t="str">
        <f>'журнал регистрации'!C12</f>
        <v>да</v>
      </c>
      <c r="G11" s="23"/>
      <c r="H11" s="24">
        <f>G11/'Настройки '!$C$15</f>
        <v>0</v>
      </c>
      <c r="I11" s="23">
        <f>'Настройки '!$C$21</f>
        <v>46.15</v>
      </c>
      <c r="J11" s="21"/>
      <c r="K11" s="23">
        <f t="shared" si="2"/>
        <v>0</v>
      </c>
      <c r="L11" s="23"/>
      <c r="M11" s="21"/>
      <c r="N11" s="23">
        <f t="shared" si="3"/>
        <v>0</v>
      </c>
      <c r="O11" s="23"/>
      <c r="P11" s="21"/>
      <c r="Q11" s="23">
        <f t="shared" si="4"/>
        <v>0</v>
      </c>
      <c r="R11" s="23"/>
      <c r="S11" s="21"/>
      <c r="T11" s="23"/>
      <c r="U11" s="23"/>
      <c r="V11" s="21"/>
      <c r="W11" s="23"/>
      <c r="X11" s="23"/>
      <c r="Y11" s="25">
        <f t="shared" si="0"/>
        <v>0</v>
      </c>
      <c r="Z11" s="21">
        <f t="shared" si="1"/>
        <v>0</v>
      </c>
    </row>
    <row r="12" spans="1:26">
      <c r="B12" s="19">
        <v>7</v>
      </c>
      <c r="C12" s="20"/>
      <c r="D12" s="19">
        <f>'Настройки '!$G$27</f>
        <v>20</v>
      </c>
      <c r="E12" s="21">
        <f>'11'!D12</f>
        <v>20</v>
      </c>
      <c r="F12" s="22" t="str">
        <f>'журнал регистрации'!C13</f>
        <v>да</v>
      </c>
      <c r="G12" s="23"/>
      <c r="H12" s="24">
        <f>G12/'Настройки '!$C$15</f>
        <v>0</v>
      </c>
      <c r="I12" s="23">
        <f>'Настройки '!$C$21</f>
        <v>46.15</v>
      </c>
      <c r="J12" s="21"/>
      <c r="K12" s="23">
        <f t="shared" si="2"/>
        <v>0</v>
      </c>
      <c r="L12" s="23"/>
      <c r="M12" s="21"/>
      <c r="N12" s="23">
        <f t="shared" si="3"/>
        <v>0</v>
      </c>
      <c r="O12" s="23"/>
      <c r="P12" s="21"/>
      <c r="Q12" s="23">
        <f t="shared" si="4"/>
        <v>0</v>
      </c>
      <c r="R12" s="23"/>
      <c r="S12" s="21"/>
      <c r="T12" s="23"/>
      <c r="U12" s="23"/>
      <c r="V12" s="21"/>
      <c r="W12" s="23"/>
      <c r="X12" s="23"/>
      <c r="Y12" s="25">
        <f t="shared" si="0"/>
        <v>0</v>
      </c>
      <c r="Z12" s="21">
        <f t="shared" si="1"/>
        <v>0</v>
      </c>
    </row>
    <row r="13" spans="1:26">
      <c r="B13" s="19">
        <v>8</v>
      </c>
      <c r="C13" s="20"/>
      <c r="D13" s="19">
        <f>'Настройки '!$G$27</f>
        <v>20</v>
      </c>
      <c r="E13" s="21">
        <f>'11'!D13</f>
        <v>20</v>
      </c>
      <c r="F13" s="22" t="str">
        <f>'журнал регистрации'!C14</f>
        <v>да</v>
      </c>
      <c r="G13" s="23"/>
      <c r="H13" s="24">
        <f>G13/'Настройки '!$C$15</f>
        <v>0</v>
      </c>
      <c r="I13" s="23">
        <f>'Настройки '!$C$21</f>
        <v>46.15</v>
      </c>
      <c r="J13" s="21"/>
      <c r="K13" s="23">
        <f t="shared" si="2"/>
        <v>0</v>
      </c>
      <c r="L13" s="23"/>
      <c r="M13" s="21"/>
      <c r="N13" s="23">
        <f t="shared" si="3"/>
        <v>0</v>
      </c>
      <c r="O13" s="23"/>
      <c r="P13" s="21"/>
      <c r="Q13" s="23">
        <f t="shared" si="4"/>
        <v>0</v>
      </c>
      <c r="R13" s="23"/>
      <c r="S13" s="21"/>
      <c r="T13" s="23"/>
      <c r="U13" s="23"/>
      <c r="V13" s="21"/>
      <c r="W13" s="23"/>
      <c r="X13" s="23"/>
      <c r="Y13" s="25">
        <f t="shared" si="0"/>
        <v>0</v>
      </c>
      <c r="Z13" s="21">
        <f t="shared" si="1"/>
        <v>0</v>
      </c>
    </row>
    <row r="14" spans="1:26">
      <c r="B14" s="19">
        <v>9</v>
      </c>
      <c r="C14" s="20"/>
      <c r="D14" s="19">
        <f>'Настройки '!$G$27</f>
        <v>20</v>
      </c>
      <c r="E14" s="21">
        <f>'11'!D14</f>
        <v>20</v>
      </c>
      <c r="F14" s="22" t="str">
        <f>'журнал регистрации'!C15</f>
        <v>да</v>
      </c>
      <c r="G14" s="23"/>
      <c r="H14" s="24">
        <f>G14/'Настройки '!$C$15</f>
        <v>0</v>
      </c>
      <c r="I14" s="23">
        <f>'Настройки '!$C$21</f>
        <v>46.15</v>
      </c>
      <c r="J14" s="21"/>
      <c r="K14" s="23">
        <f t="shared" si="2"/>
        <v>0</v>
      </c>
      <c r="L14" s="23"/>
      <c r="M14" s="21"/>
      <c r="N14" s="23">
        <f t="shared" si="3"/>
        <v>0</v>
      </c>
      <c r="O14" s="23"/>
      <c r="P14" s="21"/>
      <c r="Q14" s="23">
        <f t="shared" si="4"/>
        <v>0</v>
      </c>
      <c r="R14" s="23"/>
      <c r="S14" s="21"/>
      <c r="T14" s="23"/>
      <c r="U14" s="23"/>
      <c r="V14" s="21"/>
      <c r="W14" s="23"/>
      <c r="X14" s="23"/>
      <c r="Y14" s="25">
        <f t="shared" si="0"/>
        <v>0</v>
      </c>
      <c r="Z14" s="21">
        <f t="shared" si="1"/>
        <v>0</v>
      </c>
    </row>
    <row r="15" spans="1:26">
      <c r="B15" s="19">
        <v>10</v>
      </c>
      <c r="C15" s="20"/>
      <c r="D15" s="19">
        <f>'Настройки '!$G$27</f>
        <v>20</v>
      </c>
      <c r="E15" s="21">
        <f>'11'!D15</f>
        <v>20</v>
      </c>
      <c r="F15" s="22" t="str">
        <f>'журнал регистрации'!C16</f>
        <v>да</v>
      </c>
      <c r="G15" s="23"/>
      <c r="H15" s="24">
        <f>G15/'Настройки '!$C$15</f>
        <v>0</v>
      </c>
      <c r="I15" s="23">
        <f>'Настройки '!$C$21</f>
        <v>46.15</v>
      </c>
      <c r="J15" s="21"/>
      <c r="K15" s="23">
        <f t="shared" si="2"/>
        <v>0</v>
      </c>
      <c r="L15" s="23"/>
      <c r="M15" s="21"/>
      <c r="N15" s="23">
        <f t="shared" si="3"/>
        <v>0</v>
      </c>
      <c r="O15" s="23"/>
      <c r="P15" s="21"/>
      <c r="Q15" s="23">
        <f t="shared" si="4"/>
        <v>0</v>
      </c>
      <c r="R15" s="23"/>
      <c r="S15" s="21"/>
      <c r="T15" s="23"/>
      <c r="U15" s="23"/>
      <c r="V15" s="21"/>
      <c r="W15" s="23"/>
      <c r="X15" s="23"/>
      <c r="Y15" s="25">
        <f t="shared" ref="Y15:Y24" si="5">K15+N15+Q15+T15+W15-L15-O15-R15-U15-X15</f>
        <v>0</v>
      </c>
      <c r="Z15" s="21">
        <f t="shared" ref="Z15:Z24" si="6">H15-J15-M15-P15-S15-V15</f>
        <v>0</v>
      </c>
    </row>
    <row r="16" spans="1:26">
      <c r="B16" s="19">
        <v>11</v>
      </c>
      <c r="C16" s="20"/>
      <c r="D16" s="19">
        <f>'Настройки '!$G$27</f>
        <v>20</v>
      </c>
      <c r="E16" s="21">
        <f>'11'!D16</f>
        <v>20</v>
      </c>
      <c r="F16" s="22" t="str">
        <f>'журнал регистрации'!C17</f>
        <v>да</v>
      </c>
      <c r="G16" s="23"/>
      <c r="H16" s="24">
        <f>G16/'Настройки '!$C$15</f>
        <v>0</v>
      </c>
      <c r="I16" s="23">
        <f>'Настройки '!$C$21</f>
        <v>46.15</v>
      </c>
      <c r="J16" s="21"/>
      <c r="K16" s="23">
        <f t="shared" si="2"/>
        <v>0</v>
      </c>
      <c r="L16" s="23"/>
      <c r="M16" s="21"/>
      <c r="N16" s="23">
        <f t="shared" si="3"/>
        <v>0</v>
      </c>
      <c r="O16" s="23"/>
      <c r="P16" s="21"/>
      <c r="Q16" s="23">
        <f t="shared" si="4"/>
        <v>0</v>
      </c>
      <c r="R16" s="23"/>
      <c r="S16" s="21"/>
      <c r="T16" s="23"/>
      <c r="U16" s="23"/>
      <c r="V16" s="21"/>
      <c r="W16" s="23"/>
      <c r="X16" s="23"/>
      <c r="Y16" s="25">
        <f t="shared" si="5"/>
        <v>0</v>
      </c>
      <c r="Z16" s="21">
        <f t="shared" si="6"/>
        <v>0</v>
      </c>
    </row>
    <row r="17" spans="2:26">
      <c r="B17" s="19">
        <v>12</v>
      </c>
      <c r="C17" s="20"/>
      <c r="D17" s="19">
        <f>'Настройки '!$G$27</f>
        <v>20</v>
      </c>
      <c r="E17" s="21">
        <f>'11'!D17</f>
        <v>20</v>
      </c>
      <c r="F17" s="22" t="str">
        <f>'журнал регистрации'!C18</f>
        <v>да</v>
      </c>
      <c r="G17" s="23"/>
      <c r="H17" s="24">
        <f>G17/'Настройки '!$C$15</f>
        <v>0</v>
      </c>
      <c r="I17" s="23">
        <f>'Настройки '!$C$21</f>
        <v>46.15</v>
      </c>
      <c r="J17" s="21"/>
      <c r="K17" s="23">
        <f t="shared" si="2"/>
        <v>0</v>
      </c>
      <c r="L17" s="23"/>
      <c r="M17" s="21"/>
      <c r="N17" s="23">
        <f t="shared" si="3"/>
        <v>0</v>
      </c>
      <c r="O17" s="23"/>
      <c r="P17" s="21"/>
      <c r="Q17" s="23">
        <f t="shared" si="4"/>
        <v>0</v>
      </c>
      <c r="R17" s="23"/>
      <c r="S17" s="21"/>
      <c r="T17" s="23"/>
      <c r="U17" s="23"/>
      <c r="V17" s="21"/>
      <c r="W17" s="23"/>
      <c r="X17" s="23"/>
      <c r="Y17" s="25">
        <f t="shared" si="5"/>
        <v>0</v>
      </c>
      <c r="Z17" s="21">
        <f t="shared" si="6"/>
        <v>0</v>
      </c>
    </row>
    <row r="18" spans="2:26">
      <c r="B18" s="19">
        <v>13</v>
      </c>
      <c r="C18" s="20"/>
      <c r="D18" s="19">
        <f>'Настройки '!$G$27</f>
        <v>20</v>
      </c>
      <c r="E18" s="21">
        <f>'11'!D18</f>
        <v>20</v>
      </c>
      <c r="F18" s="22" t="str">
        <f>'журнал регистрации'!C19</f>
        <v>да</v>
      </c>
      <c r="G18" s="23"/>
      <c r="H18" s="24">
        <f>G18/'Настройки '!$C$15</f>
        <v>0</v>
      </c>
      <c r="I18" s="23">
        <f>'Настройки '!$C$21</f>
        <v>46.15</v>
      </c>
      <c r="J18" s="21"/>
      <c r="K18" s="23">
        <f t="shared" si="2"/>
        <v>0</v>
      </c>
      <c r="L18" s="23"/>
      <c r="M18" s="21"/>
      <c r="N18" s="23">
        <f t="shared" si="3"/>
        <v>0</v>
      </c>
      <c r="O18" s="23"/>
      <c r="P18" s="21"/>
      <c r="Q18" s="23">
        <f t="shared" si="4"/>
        <v>0</v>
      </c>
      <c r="R18" s="23"/>
      <c r="S18" s="21"/>
      <c r="T18" s="23"/>
      <c r="U18" s="23"/>
      <c r="V18" s="21"/>
      <c r="W18" s="23"/>
      <c r="X18" s="23"/>
      <c r="Y18" s="25">
        <f t="shared" si="5"/>
        <v>0</v>
      </c>
      <c r="Z18" s="21">
        <f t="shared" si="6"/>
        <v>0</v>
      </c>
    </row>
    <row r="19" spans="2:26">
      <c r="B19" s="19">
        <v>14</v>
      </c>
      <c r="C19" s="20"/>
      <c r="D19" s="19">
        <f>'Настройки '!$G$27</f>
        <v>20</v>
      </c>
      <c r="E19" s="21">
        <f>'11'!D19</f>
        <v>20</v>
      </c>
      <c r="F19" s="22" t="str">
        <f>'журнал регистрации'!C20</f>
        <v>да</v>
      </c>
      <c r="G19" s="23"/>
      <c r="H19" s="24">
        <f>G19/'Настройки '!$C$15</f>
        <v>0</v>
      </c>
      <c r="I19" s="23">
        <f>'Настройки '!$C$21</f>
        <v>46.15</v>
      </c>
      <c r="J19" s="21"/>
      <c r="K19" s="23">
        <f t="shared" si="2"/>
        <v>0</v>
      </c>
      <c r="L19" s="23"/>
      <c r="M19" s="21"/>
      <c r="N19" s="23">
        <f t="shared" si="3"/>
        <v>0</v>
      </c>
      <c r="O19" s="23"/>
      <c r="P19" s="21"/>
      <c r="Q19" s="23">
        <f t="shared" si="4"/>
        <v>0</v>
      </c>
      <c r="R19" s="23"/>
      <c r="S19" s="21"/>
      <c r="T19" s="23"/>
      <c r="U19" s="23"/>
      <c r="V19" s="21"/>
      <c r="W19" s="23"/>
      <c r="X19" s="23"/>
      <c r="Y19" s="25">
        <f t="shared" si="5"/>
        <v>0</v>
      </c>
      <c r="Z19" s="21">
        <f t="shared" si="6"/>
        <v>0</v>
      </c>
    </row>
    <row r="20" spans="2:26">
      <c r="B20" s="19">
        <v>15</v>
      </c>
      <c r="C20" s="20"/>
      <c r="D20" s="19">
        <f>'Настройки '!$G$27</f>
        <v>20</v>
      </c>
      <c r="E20" s="21">
        <f>'11'!D20</f>
        <v>20</v>
      </c>
      <c r="F20" s="22" t="str">
        <f>'журнал регистрации'!C21</f>
        <v>да</v>
      </c>
      <c r="G20" s="23"/>
      <c r="H20" s="24">
        <f>G20/'Настройки '!$C$15</f>
        <v>0</v>
      </c>
      <c r="I20" s="23">
        <f>'Настройки '!$C$21</f>
        <v>46.15</v>
      </c>
      <c r="J20" s="21"/>
      <c r="K20" s="23">
        <f t="shared" si="2"/>
        <v>0</v>
      </c>
      <c r="L20" s="23"/>
      <c r="M20" s="21"/>
      <c r="N20" s="23">
        <f t="shared" si="3"/>
        <v>0</v>
      </c>
      <c r="O20" s="23"/>
      <c r="P20" s="21"/>
      <c r="Q20" s="23">
        <f t="shared" si="4"/>
        <v>0</v>
      </c>
      <c r="R20" s="23"/>
      <c r="S20" s="21"/>
      <c r="T20" s="23"/>
      <c r="U20" s="23"/>
      <c r="V20" s="21"/>
      <c r="W20" s="23"/>
      <c r="X20" s="23"/>
      <c r="Y20" s="25">
        <f t="shared" si="5"/>
        <v>0</v>
      </c>
      <c r="Z20" s="21">
        <f t="shared" si="6"/>
        <v>0</v>
      </c>
    </row>
    <row r="21" spans="2:26">
      <c r="B21" s="19">
        <v>16</v>
      </c>
      <c r="C21" s="20"/>
      <c r="D21" s="19">
        <f>'Настройки '!$G$27</f>
        <v>20</v>
      </c>
      <c r="E21" s="21">
        <f>'11'!D21</f>
        <v>20</v>
      </c>
      <c r="F21" s="22" t="str">
        <f>'журнал регистрации'!C22</f>
        <v>да</v>
      </c>
      <c r="G21" s="23"/>
      <c r="H21" s="24">
        <f>G21/'Настройки '!$C$15</f>
        <v>0</v>
      </c>
      <c r="I21" s="23">
        <f>'Настройки '!$C$21</f>
        <v>46.15</v>
      </c>
      <c r="J21" s="21"/>
      <c r="K21" s="23">
        <f t="shared" si="2"/>
        <v>0</v>
      </c>
      <c r="L21" s="23"/>
      <c r="M21" s="21"/>
      <c r="N21" s="23">
        <f t="shared" si="3"/>
        <v>0</v>
      </c>
      <c r="O21" s="23"/>
      <c r="P21" s="21"/>
      <c r="Q21" s="23">
        <f t="shared" si="4"/>
        <v>0</v>
      </c>
      <c r="R21" s="23"/>
      <c r="S21" s="21"/>
      <c r="T21" s="23"/>
      <c r="U21" s="23"/>
      <c r="V21" s="21"/>
      <c r="W21" s="23"/>
      <c r="X21" s="23"/>
      <c r="Y21" s="25">
        <f t="shared" si="5"/>
        <v>0</v>
      </c>
      <c r="Z21" s="21">
        <f t="shared" si="6"/>
        <v>0</v>
      </c>
    </row>
    <row r="22" spans="2:26">
      <c r="B22" s="19">
        <v>17</v>
      </c>
      <c r="C22" s="20"/>
      <c r="D22" s="19">
        <f>'Настройки '!$G$27</f>
        <v>20</v>
      </c>
      <c r="E22" s="21">
        <f>'11'!D22</f>
        <v>20</v>
      </c>
      <c r="F22" s="22" t="str">
        <f>'журнал регистрации'!C23</f>
        <v>да</v>
      </c>
      <c r="G22" s="23"/>
      <c r="H22" s="24">
        <f>G22/'Настройки '!$C$15</f>
        <v>0</v>
      </c>
      <c r="I22" s="23">
        <f>'Настройки '!$C$21</f>
        <v>46.15</v>
      </c>
      <c r="J22" s="21"/>
      <c r="K22" s="23">
        <f t="shared" si="2"/>
        <v>0</v>
      </c>
      <c r="L22" s="23"/>
      <c r="M22" s="21"/>
      <c r="N22" s="23">
        <f t="shared" si="3"/>
        <v>0</v>
      </c>
      <c r="O22" s="23"/>
      <c r="P22" s="21"/>
      <c r="Q22" s="23">
        <f t="shared" si="4"/>
        <v>0</v>
      </c>
      <c r="R22" s="23"/>
      <c r="S22" s="21"/>
      <c r="T22" s="23"/>
      <c r="U22" s="23"/>
      <c r="V22" s="21"/>
      <c r="W22" s="23"/>
      <c r="X22" s="23"/>
      <c r="Y22" s="25">
        <f t="shared" si="5"/>
        <v>0</v>
      </c>
      <c r="Z22" s="21">
        <f t="shared" si="6"/>
        <v>0</v>
      </c>
    </row>
    <row r="23" spans="2:26">
      <c r="B23" s="19">
        <v>18</v>
      </c>
      <c r="C23" s="20"/>
      <c r="D23" s="19">
        <f>'Настройки '!$G$27</f>
        <v>20</v>
      </c>
      <c r="E23" s="21">
        <f>'11'!D23</f>
        <v>20</v>
      </c>
      <c r="F23" s="22" t="str">
        <f>'журнал регистрации'!C24</f>
        <v>да</v>
      </c>
      <c r="G23" s="23"/>
      <c r="H23" s="24">
        <f>G23/'Настройки '!$C$15</f>
        <v>0</v>
      </c>
      <c r="I23" s="23">
        <f>'Настройки '!$C$21</f>
        <v>46.15</v>
      </c>
      <c r="J23" s="21"/>
      <c r="K23" s="23">
        <f t="shared" si="2"/>
        <v>0</v>
      </c>
      <c r="L23" s="23"/>
      <c r="M23" s="21"/>
      <c r="N23" s="23">
        <f t="shared" si="3"/>
        <v>0</v>
      </c>
      <c r="O23" s="23"/>
      <c r="P23" s="21"/>
      <c r="Q23" s="23">
        <f t="shared" si="4"/>
        <v>0</v>
      </c>
      <c r="R23" s="23"/>
      <c r="S23" s="21"/>
      <c r="T23" s="23"/>
      <c r="U23" s="23"/>
      <c r="V23" s="21"/>
      <c r="W23" s="23"/>
      <c r="X23" s="23"/>
      <c r="Y23" s="25">
        <f t="shared" si="5"/>
        <v>0</v>
      </c>
      <c r="Z23" s="21">
        <f t="shared" si="6"/>
        <v>0</v>
      </c>
    </row>
    <row r="24" spans="2:26">
      <c r="B24" s="19">
        <v>19</v>
      </c>
      <c r="C24" s="20"/>
      <c r="D24" s="19">
        <f>'Настройки '!$G$27</f>
        <v>20</v>
      </c>
      <c r="E24" s="21">
        <f>'11'!D24</f>
        <v>20</v>
      </c>
      <c r="F24" s="22" t="str">
        <f>'журнал регистрации'!C25</f>
        <v>да</v>
      </c>
      <c r="G24" s="23"/>
      <c r="H24" s="24">
        <f>G24/'Настройки '!$C$15</f>
        <v>0</v>
      </c>
      <c r="I24" s="23">
        <f>'Настройки '!$C$21</f>
        <v>46.15</v>
      </c>
      <c r="J24" s="21"/>
      <c r="K24" s="23">
        <f t="shared" si="2"/>
        <v>0</v>
      </c>
      <c r="L24" s="23"/>
      <c r="M24" s="21"/>
      <c r="N24" s="23">
        <f t="shared" si="3"/>
        <v>0</v>
      </c>
      <c r="O24" s="23"/>
      <c r="P24" s="21"/>
      <c r="Q24" s="23">
        <f t="shared" si="4"/>
        <v>0</v>
      </c>
      <c r="R24" s="23"/>
      <c r="S24" s="21"/>
      <c r="T24" s="23"/>
      <c r="U24" s="23"/>
      <c r="V24" s="21"/>
      <c r="W24" s="23"/>
      <c r="X24" s="23"/>
      <c r="Y24" s="25">
        <f t="shared" si="5"/>
        <v>0</v>
      </c>
      <c r="Z24" s="21">
        <f t="shared" si="6"/>
        <v>0</v>
      </c>
    </row>
    <row r="25" spans="2:26" ht="15.75" thickBot="1">
      <c r="B25" s="19">
        <v>20</v>
      </c>
      <c r="C25" s="20"/>
      <c r="D25" s="19">
        <f>'Настройки '!$G$27</f>
        <v>20</v>
      </c>
      <c r="E25" s="21">
        <f>'11'!D25</f>
        <v>20</v>
      </c>
      <c r="F25" s="22" t="str">
        <f>'журнал регистрации'!C26</f>
        <v>да</v>
      </c>
      <c r="G25" s="23"/>
      <c r="H25" s="24">
        <f>G25/'Настройки '!$C$15</f>
        <v>0</v>
      </c>
      <c r="I25" s="23">
        <f>'Настройки '!$C$21</f>
        <v>46.15</v>
      </c>
      <c r="J25" s="21"/>
      <c r="K25" s="23">
        <f t="shared" si="2"/>
        <v>0</v>
      </c>
      <c r="L25" s="23"/>
      <c r="M25" s="21"/>
      <c r="N25" s="23">
        <f t="shared" si="3"/>
        <v>0</v>
      </c>
      <c r="O25" s="23"/>
      <c r="P25" s="21"/>
      <c r="Q25" s="23">
        <f t="shared" si="4"/>
        <v>0</v>
      </c>
      <c r="R25" s="23"/>
      <c r="S25" s="21"/>
      <c r="T25" s="23"/>
      <c r="U25" s="23"/>
      <c r="V25" s="21"/>
      <c r="W25" s="23"/>
      <c r="X25" s="23"/>
      <c r="Y25" s="25">
        <f t="shared" si="0"/>
        <v>0</v>
      </c>
      <c r="Z25" s="21">
        <f t="shared" si="1"/>
        <v>0</v>
      </c>
    </row>
    <row r="26" spans="2:26" hidden="1">
      <c r="B26" s="19">
        <v>21</v>
      </c>
      <c r="C26" s="20"/>
      <c r="D26" s="19">
        <f>'Настройки '!$G$27</f>
        <v>20</v>
      </c>
      <c r="E26" s="21">
        <f>'11'!D26</f>
        <v>20</v>
      </c>
      <c r="F26" s="22"/>
      <c r="G26" s="23"/>
      <c r="H26" s="24">
        <f>G26/'Настройки '!$C$15</f>
        <v>0</v>
      </c>
      <c r="I26" s="23">
        <f>'Настройки '!$C$21</f>
        <v>46.15</v>
      </c>
      <c r="J26" s="21"/>
      <c r="K26" s="23">
        <f t="shared" si="2"/>
        <v>0</v>
      </c>
      <c r="L26" s="23"/>
      <c r="M26" s="21"/>
      <c r="N26" s="23">
        <f t="shared" si="3"/>
        <v>0</v>
      </c>
      <c r="O26" s="23"/>
      <c r="P26" s="21"/>
      <c r="Q26" s="23">
        <f t="shared" si="4"/>
        <v>0</v>
      </c>
      <c r="R26" s="23"/>
      <c r="S26" s="21"/>
      <c r="T26" s="23"/>
      <c r="U26" s="23"/>
      <c r="V26" s="21"/>
      <c r="W26" s="23"/>
      <c r="X26" s="23"/>
      <c r="Y26" s="25">
        <f t="shared" si="0"/>
        <v>0</v>
      </c>
      <c r="Z26" s="21">
        <f t="shared" si="1"/>
        <v>0</v>
      </c>
    </row>
    <row r="27" spans="2:26" hidden="1">
      <c r="B27" s="19">
        <v>22</v>
      </c>
      <c r="C27" s="20"/>
      <c r="D27" s="19">
        <f>'Настройки '!$G$27</f>
        <v>20</v>
      </c>
      <c r="E27" s="21">
        <f>'11'!D27</f>
        <v>20</v>
      </c>
      <c r="F27" s="22"/>
      <c r="G27" s="23"/>
      <c r="H27" s="24">
        <f>G27/'Настройки '!$C$15</f>
        <v>0</v>
      </c>
      <c r="I27" s="23">
        <f>'Настройки '!$C$21</f>
        <v>46.15</v>
      </c>
      <c r="J27" s="21"/>
      <c r="K27" s="23">
        <f t="shared" si="2"/>
        <v>0</v>
      </c>
      <c r="L27" s="23"/>
      <c r="M27" s="21"/>
      <c r="N27" s="23">
        <f t="shared" si="3"/>
        <v>0</v>
      </c>
      <c r="O27" s="23"/>
      <c r="P27" s="21"/>
      <c r="Q27" s="23">
        <f t="shared" si="4"/>
        <v>0</v>
      </c>
      <c r="R27" s="23"/>
      <c r="S27" s="21"/>
      <c r="T27" s="23"/>
      <c r="U27" s="23"/>
      <c r="V27" s="21"/>
      <c r="W27" s="23"/>
      <c r="X27" s="23"/>
      <c r="Y27" s="25">
        <f t="shared" si="0"/>
        <v>0</v>
      </c>
      <c r="Z27" s="21">
        <f t="shared" si="1"/>
        <v>0</v>
      </c>
    </row>
    <row r="28" spans="2:26" hidden="1">
      <c r="B28" s="19">
        <v>23</v>
      </c>
      <c r="C28" s="20"/>
      <c r="D28" s="19">
        <f>'Настройки '!$G$27</f>
        <v>20</v>
      </c>
      <c r="E28" s="21">
        <f>'11'!D28</f>
        <v>20</v>
      </c>
      <c r="F28" s="22"/>
      <c r="G28" s="23"/>
      <c r="H28" s="24">
        <f>G28/'Настройки '!$C$15</f>
        <v>0</v>
      </c>
      <c r="I28" s="23">
        <f>'Настройки '!$C$21</f>
        <v>46.15</v>
      </c>
      <c r="J28" s="21"/>
      <c r="K28" s="23">
        <f t="shared" si="2"/>
        <v>0</v>
      </c>
      <c r="L28" s="23"/>
      <c r="M28" s="21"/>
      <c r="N28" s="23">
        <f t="shared" si="3"/>
        <v>0</v>
      </c>
      <c r="O28" s="23"/>
      <c r="P28" s="21"/>
      <c r="Q28" s="23">
        <f t="shared" si="4"/>
        <v>0</v>
      </c>
      <c r="R28" s="23"/>
      <c r="S28" s="21"/>
      <c r="T28" s="23"/>
      <c r="U28" s="23"/>
      <c r="V28" s="21"/>
      <c r="W28" s="23"/>
      <c r="X28" s="23"/>
      <c r="Y28" s="25">
        <f t="shared" si="0"/>
        <v>0</v>
      </c>
      <c r="Z28" s="21">
        <f t="shared" si="1"/>
        <v>0</v>
      </c>
    </row>
    <row r="29" spans="2:26" hidden="1">
      <c r="B29" s="19">
        <v>24</v>
      </c>
      <c r="C29" s="20"/>
      <c r="D29" s="19">
        <f>'Настройки '!$G$27</f>
        <v>20</v>
      </c>
      <c r="E29" s="21">
        <f>'11'!D29</f>
        <v>20</v>
      </c>
      <c r="F29" s="22"/>
      <c r="G29" s="23"/>
      <c r="H29" s="24">
        <f>G29/'Настройки '!$C$15</f>
        <v>0</v>
      </c>
      <c r="I29" s="23">
        <f>'Настройки '!$C$21</f>
        <v>46.15</v>
      </c>
      <c r="J29" s="21"/>
      <c r="K29" s="23">
        <f t="shared" si="2"/>
        <v>0</v>
      </c>
      <c r="L29" s="23"/>
      <c r="M29" s="21"/>
      <c r="N29" s="23">
        <f t="shared" si="3"/>
        <v>0</v>
      </c>
      <c r="O29" s="23"/>
      <c r="P29" s="21"/>
      <c r="Q29" s="23">
        <f t="shared" si="4"/>
        <v>0</v>
      </c>
      <c r="R29" s="23"/>
      <c r="S29" s="21"/>
      <c r="T29" s="23"/>
      <c r="U29" s="23"/>
      <c r="V29" s="21"/>
      <c r="W29" s="23"/>
      <c r="X29" s="23"/>
      <c r="Y29" s="25">
        <f t="shared" si="0"/>
        <v>0</v>
      </c>
      <c r="Z29" s="21">
        <f t="shared" si="1"/>
        <v>0</v>
      </c>
    </row>
    <row r="30" spans="2:26" hidden="1">
      <c r="B30" s="19">
        <v>25</v>
      </c>
      <c r="C30" s="20"/>
      <c r="D30" s="19">
        <f>'Настройки '!$G$27</f>
        <v>20</v>
      </c>
      <c r="E30" s="21">
        <f>'11'!D30</f>
        <v>20</v>
      </c>
      <c r="F30" s="22"/>
      <c r="G30" s="23"/>
      <c r="H30" s="24">
        <f>G30/'Настройки '!$C$15</f>
        <v>0</v>
      </c>
      <c r="I30" s="23">
        <f>'Настройки '!$C$21</f>
        <v>46.15</v>
      </c>
      <c r="J30" s="21"/>
      <c r="K30" s="23">
        <f t="shared" si="2"/>
        <v>0</v>
      </c>
      <c r="L30" s="23"/>
      <c r="M30" s="21"/>
      <c r="N30" s="23">
        <f t="shared" si="3"/>
        <v>0</v>
      </c>
      <c r="O30" s="23"/>
      <c r="P30" s="21"/>
      <c r="Q30" s="23">
        <f t="shared" si="4"/>
        <v>0</v>
      </c>
      <c r="R30" s="23"/>
      <c r="S30" s="21"/>
      <c r="T30" s="23"/>
      <c r="U30" s="23"/>
      <c r="V30" s="21"/>
      <c r="W30" s="23"/>
      <c r="X30" s="23"/>
      <c r="Y30" s="25">
        <f t="shared" si="0"/>
        <v>0</v>
      </c>
      <c r="Z30" s="21">
        <f t="shared" si="1"/>
        <v>0</v>
      </c>
    </row>
    <row r="31" spans="2:26" hidden="1">
      <c r="B31" s="19">
        <v>26</v>
      </c>
      <c r="C31" s="20"/>
      <c r="D31" s="19">
        <f>'Настройки '!$G$27</f>
        <v>20</v>
      </c>
      <c r="E31" s="21">
        <f>'11'!D31</f>
        <v>20</v>
      </c>
      <c r="F31" s="22"/>
      <c r="G31" s="23"/>
      <c r="H31" s="24">
        <f>G31/'Настройки '!$C$15</f>
        <v>0</v>
      </c>
      <c r="I31" s="23">
        <f>'Настройки '!$C$21</f>
        <v>46.15</v>
      </c>
      <c r="J31" s="21"/>
      <c r="K31" s="23">
        <f t="shared" si="2"/>
        <v>0</v>
      </c>
      <c r="L31" s="23"/>
      <c r="M31" s="21"/>
      <c r="N31" s="23">
        <f t="shared" si="3"/>
        <v>0</v>
      </c>
      <c r="O31" s="23"/>
      <c r="P31" s="21"/>
      <c r="Q31" s="23">
        <f t="shared" si="4"/>
        <v>0</v>
      </c>
      <c r="R31" s="23"/>
      <c r="S31" s="21"/>
      <c r="T31" s="23"/>
      <c r="U31" s="23"/>
      <c r="V31" s="21"/>
      <c r="W31" s="23"/>
      <c r="X31" s="23"/>
      <c r="Y31" s="25">
        <f t="shared" si="0"/>
        <v>0</v>
      </c>
      <c r="Z31" s="21">
        <f t="shared" si="1"/>
        <v>0</v>
      </c>
    </row>
    <row r="32" spans="2:26" hidden="1">
      <c r="B32" s="19">
        <v>27</v>
      </c>
      <c r="C32" s="20"/>
      <c r="D32" s="19">
        <f>'Настройки '!$G$27</f>
        <v>20</v>
      </c>
      <c r="E32" s="21">
        <f>'11'!D32</f>
        <v>20</v>
      </c>
      <c r="F32" s="22"/>
      <c r="G32" s="23"/>
      <c r="H32" s="24">
        <f>G32/'Настройки '!$C$15</f>
        <v>0</v>
      </c>
      <c r="I32" s="23">
        <f>'Настройки '!$C$21</f>
        <v>46.15</v>
      </c>
      <c r="J32" s="21"/>
      <c r="K32" s="23">
        <f t="shared" si="2"/>
        <v>0</v>
      </c>
      <c r="L32" s="23"/>
      <c r="M32" s="21"/>
      <c r="N32" s="23">
        <f t="shared" si="3"/>
        <v>0</v>
      </c>
      <c r="O32" s="23"/>
      <c r="P32" s="21"/>
      <c r="Q32" s="23">
        <f t="shared" si="4"/>
        <v>0</v>
      </c>
      <c r="R32" s="23"/>
      <c r="S32" s="21"/>
      <c r="T32" s="23"/>
      <c r="U32" s="23"/>
      <c r="V32" s="21"/>
      <c r="W32" s="23"/>
      <c r="X32" s="23"/>
      <c r="Y32" s="25">
        <f t="shared" si="0"/>
        <v>0</v>
      </c>
      <c r="Z32" s="21">
        <f t="shared" si="1"/>
        <v>0</v>
      </c>
    </row>
    <row r="33" spans="1:26" hidden="1">
      <c r="B33" s="19">
        <v>28</v>
      </c>
      <c r="C33" s="20"/>
      <c r="D33" s="19">
        <f>'Настройки '!$G$27</f>
        <v>20</v>
      </c>
      <c r="E33" s="21">
        <f>'11'!D33</f>
        <v>20</v>
      </c>
      <c r="F33" s="22"/>
      <c r="G33" s="23"/>
      <c r="H33" s="24">
        <f>G33/'Настройки '!$C$15</f>
        <v>0</v>
      </c>
      <c r="I33" s="23">
        <f>'Настройки '!$C$21</f>
        <v>46.15</v>
      </c>
      <c r="J33" s="21"/>
      <c r="K33" s="23">
        <f t="shared" si="2"/>
        <v>0</v>
      </c>
      <c r="L33" s="23"/>
      <c r="M33" s="21"/>
      <c r="N33" s="23">
        <f t="shared" si="3"/>
        <v>0</v>
      </c>
      <c r="O33" s="23"/>
      <c r="P33" s="21"/>
      <c r="Q33" s="23">
        <f t="shared" si="4"/>
        <v>0</v>
      </c>
      <c r="R33" s="23"/>
      <c r="S33" s="21"/>
      <c r="T33" s="23"/>
      <c r="U33" s="23"/>
      <c r="V33" s="21"/>
      <c r="W33" s="23"/>
      <c r="X33" s="23"/>
      <c r="Y33" s="25">
        <f t="shared" si="0"/>
        <v>0</v>
      </c>
      <c r="Z33" s="21">
        <f t="shared" si="1"/>
        <v>0</v>
      </c>
    </row>
    <row r="34" spans="1:26" hidden="1">
      <c r="B34" s="19">
        <v>29</v>
      </c>
      <c r="C34" s="20"/>
      <c r="D34" s="19">
        <f>'Настройки '!$G$27</f>
        <v>20</v>
      </c>
      <c r="E34" s="21">
        <f>'11'!D34</f>
        <v>20</v>
      </c>
      <c r="F34" s="22"/>
      <c r="G34" s="23"/>
      <c r="H34" s="24">
        <f>G34/'Настройки '!$C$15</f>
        <v>0</v>
      </c>
      <c r="I34" s="23">
        <f>'Настройки '!$C$21</f>
        <v>46.15</v>
      </c>
      <c r="J34" s="21"/>
      <c r="K34" s="23">
        <f t="shared" si="2"/>
        <v>0</v>
      </c>
      <c r="L34" s="23"/>
      <c r="M34" s="21"/>
      <c r="N34" s="23">
        <f t="shared" si="3"/>
        <v>0</v>
      </c>
      <c r="O34" s="23"/>
      <c r="P34" s="21"/>
      <c r="Q34" s="23">
        <f t="shared" si="4"/>
        <v>0</v>
      </c>
      <c r="R34" s="23"/>
      <c r="S34" s="21"/>
      <c r="T34" s="23"/>
      <c r="U34" s="23"/>
      <c r="V34" s="21"/>
      <c r="W34" s="23"/>
      <c r="X34" s="23"/>
      <c r="Y34" s="25">
        <f>K34+N34+Q34+T34+W34-L34-O34-R34-U34-X34</f>
        <v>0</v>
      </c>
      <c r="Z34" s="21">
        <f>H34-J34-M34-P34-S34-V34</f>
        <v>0</v>
      </c>
    </row>
    <row r="35" spans="1:26" ht="15.75" hidden="1" thickBot="1">
      <c r="B35" s="19">
        <v>30</v>
      </c>
      <c r="C35" s="20"/>
      <c r="D35" s="19">
        <f>'Настройки '!$G$27</f>
        <v>20</v>
      </c>
      <c r="E35" s="21">
        <f>'11'!D35</f>
        <v>20</v>
      </c>
      <c r="F35" s="22"/>
      <c r="G35" s="23"/>
      <c r="H35" s="24">
        <f>G35/'Настройки '!$C$15</f>
        <v>0</v>
      </c>
      <c r="I35" s="23">
        <f>'Настройки '!$C$21</f>
        <v>46.15</v>
      </c>
      <c r="J35" s="21"/>
      <c r="K35" s="23">
        <f t="shared" si="2"/>
        <v>0</v>
      </c>
      <c r="L35" s="23"/>
      <c r="M35" s="21"/>
      <c r="N35" s="23">
        <f t="shared" si="3"/>
        <v>0</v>
      </c>
      <c r="O35" s="23"/>
      <c r="P35" s="21"/>
      <c r="Q35" s="23">
        <f t="shared" si="4"/>
        <v>0</v>
      </c>
      <c r="R35" s="23"/>
      <c r="S35" s="21"/>
      <c r="T35" s="23"/>
      <c r="U35" s="23"/>
      <c r="V35" s="21"/>
      <c r="W35" s="23"/>
      <c r="X35" s="23"/>
      <c r="Y35" s="25">
        <f t="shared" si="0"/>
        <v>0</v>
      </c>
      <c r="Z35" s="21">
        <f t="shared" si="1"/>
        <v>0</v>
      </c>
    </row>
    <row r="36" spans="1:26" ht="15.75" thickBot="1">
      <c r="B36" s="17"/>
      <c r="C36" s="17"/>
      <c r="D36" s="17"/>
      <c r="E36" s="17"/>
      <c r="F36" s="17"/>
      <c r="G36" s="28">
        <f>SUM(G6:G35)</f>
        <v>0</v>
      </c>
      <c r="H36" s="29">
        <f>SUM(H6:H35)</f>
        <v>0</v>
      </c>
      <c r="I36" s="17"/>
      <c r="J36" s="30">
        <f t="shared" ref="J36:Y36" si="7">SUM(J6:J35)</f>
        <v>0</v>
      </c>
      <c r="K36" s="30">
        <f t="shared" si="7"/>
        <v>0</v>
      </c>
      <c r="L36" s="30">
        <f t="shared" si="7"/>
        <v>0</v>
      </c>
      <c r="M36" s="31">
        <f t="shared" si="7"/>
        <v>0</v>
      </c>
      <c r="N36" s="30">
        <f t="shared" si="7"/>
        <v>0</v>
      </c>
      <c r="O36" s="30">
        <f t="shared" si="7"/>
        <v>0</v>
      </c>
      <c r="P36" s="31">
        <f t="shared" si="7"/>
        <v>0</v>
      </c>
      <c r="Q36" s="30">
        <f t="shared" si="7"/>
        <v>0</v>
      </c>
      <c r="R36" s="30">
        <f t="shared" si="7"/>
        <v>0</v>
      </c>
      <c r="S36" s="31">
        <f t="shared" si="7"/>
        <v>0</v>
      </c>
      <c r="T36" s="30">
        <f t="shared" si="7"/>
        <v>0</v>
      </c>
      <c r="U36" s="30">
        <f t="shared" si="7"/>
        <v>0</v>
      </c>
      <c r="V36" s="30">
        <f t="shared" si="7"/>
        <v>0</v>
      </c>
      <c r="W36" s="30">
        <f t="shared" si="7"/>
        <v>0</v>
      </c>
      <c r="X36" s="30">
        <f t="shared" si="7"/>
        <v>0</v>
      </c>
      <c r="Y36" s="28">
        <f t="shared" si="7"/>
        <v>0</v>
      </c>
      <c r="Z36" s="32"/>
    </row>
    <row r="37" spans="1:26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t="s">
        <v>28</v>
      </c>
      <c r="B38" s="16" t="s">
        <v>78</v>
      </c>
      <c r="C38" s="138" t="s">
        <v>74</v>
      </c>
      <c r="D38" s="138"/>
      <c r="E38" s="138"/>
      <c r="F38" s="138"/>
      <c r="G38" s="138"/>
      <c r="H38" s="138"/>
      <c r="I38" s="138"/>
      <c r="J38" s="138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" customHeight="1">
      <c r="B39" s="134" t="s">
        <v>38</v>
      </c>
      <c r="C39" s="136" t="s">
        <v>39</v>
      </c>
      <c r="D39" s="134" t="s">
        <v>40</v>
      </c>
      <c r="E39" s="134" t="s">
        <v>41</v>
      </c>
      <c r="F39" s="134" t="s">
        <v>42</v>
      </c>
      <c r="G39" s="134" t="s">
        <v>43</v>
      </c>
      <c r="H39" s="134" t="s">
        <v>44</v>
      </c>
      <c r="I39" s="134" t="s">
        <v>45</v>
      </c>
      <c r="J39" s="141" t="s">
        <v>52</v>
      </c>
      <c r="K39" s="142"/>
      <c r="L39" s="143"/>
      <c r="M39" s="141" t="s">
        <v>53</v>
      </c>
      <c r="N39" s="142"/>
      <c r="O39" s="143"/>
      <c r="P39" s="141" t="s">
        <v>54</v>
      </c>
      <c r="Q39" s="142"/>
      <c r="R39" s="143"/>
      <c r="S39" s="141"/>
      <c r="T39" s="142"/>
      <c r="U39" s="143"/>
      <c r="V39" s="141"/>
      <c r="W39" s="142"/>
      <c r="X39" s="143"/>
      <c r="Y39" s="139" t="s">
        <v>46</v>
      </c>
      <c r="Z39" s="134" t="s">
        <v>47</v>
      </c>
    </row>
    <row r="40" spans="1:26" ht="30">
      <c r="B40" s="135"/>
      <c r="C40" s="137"/>
      <c r="D40" s="135"/>
      <c r="E40" s="135"/>
      <c r="F40" s="135"/>
      <c r="G40" s="135"/>
      <c r="H40" s="135"/>
      <c r="I40" s="135"/>
      <c r="J40" s="18" t="s">
        <v>48</v>
      </c>
      <c r="K40" s="18" t="s">
        <v>49</v>
      </c>
      <c r="L40" s="19" t="s">
        <v>50</v>
      </c>
      <c r="M40" s="18" t="s">
        <v>48</v>
      </c>
      <c r="N40" s="18" t="s">
        <v>49</v>
      </c>
      <c r="O40" s="19" t="s">
        <v>50</v>
      </c>
      <c r="P40" s="18" t="s">
        <v>48</v>
      </c>
      <c r="Q40" s="18" t="s">
        <v>49</v>
      </c>
      <c r="R40" s="19" t="s">
        <v>50</v>
      </c>
      <c r="S40" s="18" t="s">
        <v>48</v>
      </c>
      <c r="T40" s="18" t="s">
        <v>49</v>
      </c>
      <c r="U40" s="19" t="s">
        <v>50</v>
      </c>
      <c r="V40" s="18" t="s">
        <v>48</v>
      </c>
      <c r="W40" s="18" t="s">
        <v>49</v>
      </c>
      <c r="X40" s="19" t="s">
        <v>50</v>
      </c>
      <c r="Y40" s="140"/>
      <c r="Z40" s="135"/>
    </row>
    <row r="41" spans="1:26">
      <c r="B41" s="19">
        <v>1</v>
      </c>
      <c r="C41" s="20"/>
      <c r="D41" s="19">
        <f>'Настройки '!$G$27</f>
        <v>20</v>
      </c>
      <c r="E41" s="21">
        <f>'11'!D41</f>
        <v>20</v>
      </c>
      <c r="F41" s="22"/>
      <c r="G41" s="23"/>
      <c r="H41" s="24">
        <f>G41/'Настройки '!$C$15</f>
        <v>0</v>
      </c>
      <c r="I41" s="23">
        <f>'Настройки '!$C$21</f>
        <v>46.15</v>
      </c>
      <c r="J41" s="21"/>
      <c r="K41" s="23">
        <f t="shared" ref="K41:K70" si="8">J41*I41</f>
        <v>0</v>
      </c>
      <c r="L41" s="23"/>
      <c r="M41" s="21"/>
      <c r="N41" s="23">
        <f t="shared" ref="N41:N70" si="9">M41*I41</f>
        <v>0</v>
      </c>
      <c r="O41" s="23"/>
      <c r="P41" s="21"/>
      <c r="Q41" s="23">
        <f t="shared" ref="Q41:Q70" si="10">P41*I41</f>
        <v>0</v>
      </c>
      <c r="R41" s="23"/>
      <c r="S41" s="21"/>
      <c r="T41" s="23">
        <f>S41*I41</f>
        <v>0</v>
      </c>
      <c r="U41" s="23"/>
      <c r="V41" s="21"/>
      <c r="W41" s="23">
        <f>V41*U41</f>
        <v>0</v>
      </c>
      <c r="X41" s="23"/>
      <c r="Y41" s="25">
        <f t="shared" ref="Y41:Y70" si="11">K41+N41+Q41+T41+W41-L41-O41-R41-U41-X41</f>
        <v>0</v>
      </c>
      <c r="Z41" s="21">
        <f t="shared" ref="Z41:Z70" si="12">H41-J41-M41-P41-S41-V41</f>
        <v>0</v>
      </c>
    </row>
    <row r="42" spans="1:26">
      <c r="B42" s="19">
        <v>2</v>
      </c>
      <c r="C42" s="20"/>
      <c r="D42" s="19">
        <f>'Настройки '!$G$27</f>
        <v>20</v>
      </c>
      <c r="E42" s="21">
        <f>'11'!D42</f>
        <v>20</v>
      </c>
      <c r="F42" s="22"/>
      <c r="G42" s="23"/>
      <c r="H42" s="24">
        <f>G42/'Настройки '!$C$15</f>
        <v>0</v>
      </c>
      <c r="I42" s="23">
        <f>'Настройки '!$C$21</f>
        <v>46.15</v>
      </c>
      <c r="J42" s="21"/>
      <c r="K42" s="23">
        <f t="shared" si="8"/>
        <v>0</v>
      </c>
      <c r="L42" s="23"/>
      <c r="M42" s="21"/>
      <c r="N42" s="23">
        <f t="shared" si="9"/>
        <v>0</v>
      </c>
      <c r="O42" s="23"/>
      <c r="P42" s="21"/>
      <c r="Q42" s="23">
        <f t="shared" si="10"/>
        <v>0</v>
      </c>
      <c r="R42" s="23"/>
      <c r="S42" s="21"/>
      <c r="T42" s="23"/>
      <c r="U42" s="23"/>
      <c r="V42" s="21"/>
      <c r="W42" s="23"/>
      <c r="X42" s="23"/>
      <c r="Y42" s="25">
        <f t="shared" si="11"/>
        <v>0</v>
      </c>
      <c r="Z42" s="21">
        <f t="shared" si="12"/>
        <v>0</v>
      </c>
    </row>
    <row r="43" spans="1:26">
      <c r="B43" s="19">
        <v>3</v>
      </c>
      <c r="C43" s="20"/>
      <c r="D43" s="19">
        <f>'Настройки '!$G$27</f>
        <v>20</v>
      </c>
      <c r="E43" s="21">
        <f>'11'!D43</f>
        <v>20</v>
      </c>
      <c r="F43" s="22"/>
      <c r="G43" s="23"/>
      <c r="H43" s="24">
        <f>G43/'Настройки '!$C$15</f>
        <v>0</v>
      </c>
      <c r="I43" s="23">
        <f>'Настройки '!$C$21</f>
        <v>46.15</v>
      </c>
      <c r="J43" s="21"/>
      <c r="K43" s="23">
        <f t="shared" si="8"/>
        <v>0</v>
      </c>
      <c r="L43" s="23"/>
      <c r="M43" s="21"/>
      <c r="N43" s="23">
        <f t="shared" si="9"/>
        <v>0</v>
      </c>
      <c r="O43" s="23"/>
      <c r="P43" s="21"/>
      <c r="Q43" s="23">
        <f t="shared" si="10"/>
        <v>0</v>
      </c>
      <c r="R43" s="23"/>
      <c r="S43" s="21"/>
      <c r="T43" s="23"/>
      <c r="U43" s="23"/>
      <c r="V43" s="21"/>
      <c r="W43" s="23"/>
      <c r="X43" s="23"/>
      <c r="Y43" s="25">
        <f t="shared" si="11"/>
        <v>0</v>
      </c>
      <c r="Z43" s="21">
        <f t="shared" si="12"/>
        <v>0</v>
      </c>
    </row>
    <row r="44" spans="1:26">
      <c r="B44" s="19">
        <v>4</v>
      </c>
      <c r="C44" s="20"/>
      <c r="D44" s="19">
        <f>'Настройки '!$G$27</f>
        <v>20</v>
      </c>
      <c r="E44" s="21">
        <f>'11'!D44</f>
        <v>20</v>
      </c>
      <c r="F44" s="22"/>
      <c r="G44" s="23"/>
      <c r="H44" s="24">
        <f>G44/'Настройки '!$C$15</f>
        <v>0</v>
      </c>
      <c r="I44" s="23">
        <f>'Настройки '!$C$21</f>
        <v>46.15</v>
      </c>
      <c r="J44" s="21"/>
      <c r="K44" s="23">
        <f t="shared" si="8"/>
        <v>0</v>
      </c>
      <c r="L44" s="23"/>
      <c r="M44" s="21"/>
      <c r="N44" s="23">
        <f t="shared" si="9"/>
        <v>0</v>
      </c>
      <c r="O44" s="23"/>
      <c r="P44" s="21"/>
      <c r="Q44" s="23">
        <f t="shared" si="10"/>
        <v>0</v>
      </c>
      <c r="R44" s="23"/>
      <c r="S44" s="21"/>
      <c r="T44" s="23"/>
      <c r="U44" s="23"/>
      <c r="V44" s="21"/>
      <c r="W44" s="23"/>
      <c r="X44" s="23"/>
      <c r="Y44" s="25">
        <f t="shared" si="11"/>
        <v>0</v>
      </c>
      <c r="Z44" s="21">
        <f t="shared" si="12"/>
        <v>0</v>
      </c>
    </row>
    <row r="45" spans="1:26">
      <c r="B45" s="19">
        <v>5</v>
      </c>
      <c r="C45" s="20"/>
      <c r="D45" s="19">
        <f>'Настройки '!$G$27</f>
        <v>20</v>
      </c>
      <c r="E45" s="21">
        <f>'11'!D45</f>
        <v>20</v>
      </c>
      <c r="F45" s="22"/>
      <c r="G45" s="23"/>
      <c r="H45" s="24">
        <f>G45/'Настройки '!$C$15</f>
        <v>0</v>
      </c>
      <c r="I45" s="23">
        <f>'Настройки '!$C$21</f>
        <v>46.15</v>
      </c>
      <c r="J45" s="21"/>
      <c r="K45" s="23">
        <f t="shared" si="8"/>
        <v>0</v>
      </c>
      <c r="L45" s="23"/>
      <c r="M45" s="21"/>
      <c r="N45" s="23">
        <f t="shared" si="9"/>
        <v>0</v>
      </c>
      <c r="O45" s="23"/>
      <c r="P45" s="21"/>
      <c r="Q45" s="23">
        <f t="shared" si="10"/>
        <v>0</v>
      </c>
      <c r="R45" s="23"/>
      <c r="S45" s="21"/>
      <c r="T45" s="23"/>
      <c r="U45" s="23"/>
      <c r="V45" s="21"/>
      <c r="W45" s="23"/>
      <c r="X45" s="23"/>
      <c r="Y45" s="25">
        <f t="shared" si="11"/>
        <v>0</v>
      </c>
      <c r="Z45" s="21">
        <f t="shared" si="12"/>
        <v>0</v>
      </c>
    </row>
    <row r="46" spans="1:26">
      <c r="B46" s="19">
        <v>6</v>
      </c>
      <c r="C46" s="20"/>
      <c r="D46" s="19">
        <f>'Настройки '!$G$27</f>
        <v>20</v>
      </c>
      <c r="E46" s="21">
        <f>'11'!D46</f>
        <v>20</v>
      </c>
      <c r="F46" s="22"/>
      <c r="G46" s="23"/>
      <c r="H46" s="24">
        <f>G46/'Настройки '!$C$15</f>
        <v>0</v>
      </c>
      <c r="I46" s="23">
        <f>'Настройки '!$C$21</f>
        <v>46.15</v>
      </c>
      <c r="J46" s="21"/>
      <c r="K46" s="23">
        <f t="shared" si="8"/>
        <v>0</v>
      </c>
      <c r="L46" s="23"/>
      <c r="M46" s="21"/>
      <c r="N46" s="23">
        <f t="shared" si="9"/>
        <v>0</v>
      </c>
      <c r="O46" s="23"/>
      <c r="P46" s="21"/>
      <c r="Q46" s="23">
        <f t="shared" si="10"/>
        <v>0</v>
      </c>
      <c r="R46" s="23"/>
      <c r="S46" s="21"/>
      <c r="T46" s="23"/>
      <c r="U46" s="23"/>
      <c r="V46" s="21"/>
      <c r="W46" s="23"/>
      <c r="X46" s="23"/>
      <c r="Y46" s="25">
        <f t="shared" si="11"/>
        <v>0</v>
      </c>
      <c r="Z46" s="21">
        <f t="shared" si="12"/>
        <v>0</v>
      </c>
    </row>
    <row r="47" spans="1:26">
      <c r="B47" s="19">
        <v>7</v>
      </c>
      <c r="C47" s="20"/>
      <c r="D47" s="19">
        <f>'Настройки '!$G$27</f>
        <v>20</v>
      </c>
      <c r="E47" s="21">
        <f>'11'!D47</f>
        <v>20</v>
      </c>
      <c r="F47" s="22"/>
      <c r="G47" s="23"/>
      <c r="H47" s="24">
        <f>G47/'Настройки '!$C$15</f>
        <v>0</v>
      </c>
      <c r="I47" s="23">
        <f>'Настройки '!$C$21</f>
        <v>46.15</v>
      </c>
      <c r="J47" s="21"/>
      <c r="K47" s="23">
        <f t="shared" si="8"/>
        <v>0</v>
      </c>
      <c r="L47" s="23"/>
      <c r="M47" s="21"/>
      <c r="N47" s="23">
        <f t="shared" si="9"/>
        <v>0</v>
      </c>
      <c r="O47" s="23"/>
      <c r="P47" s="21"/>
      <c r="Q47" s="23">
        <f t="shared" si="10"/>
        <v>0</v>
      </c>
      <c r="R47" s="23"/>
      <c r="S47" s="21"/>
      <c r="T47" s="23"/>
      <c r="U47" s="23"/>
      <c r="V47" s="21"/>
      <c r="W47" s="23"/>
      <c r="X47" s="23"/>
      <c r="Y47" s="25">
        <f t="shared" si="11"/>
        <v>0</v>
      </c>
      <c r="Z47" s="21">
        <f t="shared" si="12"/>
        <v>0</v>
      </c>
    </row>
    <row r="48" spans="1:26">
      <c r="B48" s="19">
        <v>8</v>
      </c>
      <c r="C48" s="20"/>
      <c r="D48" s="19">
        <f>'Настройки '!$G$27</f>
        <v>20</v>
      </c>
      <c r="E48" s="21">
        <f>'11'!D48</f>
        <v>20</v>
      </c>
      <c r="F48" s="22"/>
      <c r="G48" s="23"/>
      <c r="H48" s="24">
        <f>G48/'Настройки '!$C$15</f>
        <v>0</v>
      </c>
      <c r="I48" s="23">
        <f>'Настройки '!$C$21</f>
        <v>46.15</v>
      </c>
      <c r="J48" s="21"/>
      <c r="K48" s="23">
        <f t="shared" si="8"/>
        <v>0</v>
      </c>
      <c r="L48" s="23"/>
      <c r="M48" s="21"/>
      <c r="N48" s="23">
        <f t="shared" si="9"/>
        <v>0</v>
      </c>
      <c r="O48" s="23"/>
      <c r="P48" s="21"/>
      <c r="Q48" s="23">
        <f t="shared" si="10"/>
        <v>0</v>
      </c>
      <c r="R48" s="23"/>
      <c r="S48" s="21"/>
      <c r="T48" s="23"/>
      <c r="U48" s="23"/>
      <c r="V48" s="21"/>
      <c r="W48" s="23"/>
      <c r="X48" s="23"/>
      <c r="Y48" s="25">
        <f t="shared" si="11"/>
        <v>0</v>
      </c>
      <c r="Z48" s="21">
        <f t="shared" si="12"/>
        <v>0</v>
      </c>
    </row>
    <row r="49" spans="2:26">
      <c r="B49" s="19">
        <v>9</v>
      </c>
      <c r="C49" s="20"/>
      <c r="D49" s="19">
        <f>'Настройки '!$G$27</f>
        <v>20</v>
      </c>
      <c r="E49" s="21">
        <f>'11'!D49</f>
        <v>20</v>
      </c>
      <c r="F49" s="22"/>
      <c r="G49" s="23"/>
      <c r="H49" s="24">
        <f>G49/'Настройки '!$C$15</f>
        <v>0</v>
      </c>
      <c r="I49" s="23">
        <f>'Настройки '!$C$21</f>
        <v>46.15</v>
      </c>
      <c r="J49" s="21"/>
      <c r="K49" s="23">
        <f t="shared" si="8"/>
        <v>0</v>
      </c>
      <c r="L49" s="23"/>
      <c r="M49" s="21"/>
      <c r="N49" s="23">
        <f t="shared" si="9"/>
        <v>0</v>
      </c>
      <c r="O49" s="23"/>
      <c r="P49" s="21"/>
      <c r="Q49" s="23">
        <f t="shared" si="10"/>
        <v>0</v>
      </c>
      <c r="R49" s="23"/>
      <c r="S49" s="21"/>
      <c r="T49" s="23"/>
      <c r="U49" s="23"/>
      <c r="V49" s="21"/>
      <c r="W49" s="23"/>
      <c r="X49" s="23"/>
      <c r="Y49" s="25">
        <f t="shared" si="11"/>
        <v>0</v>
      </c>
      <c r="Z49" s="21">
        <f t="shared" si="12"/>
        <v>0</v>
      </c>
    </row>
    <row r="50" spans="2:26">
      <c r="B50" s="19">
        <v>10</v>
      </c>
      <c r="C50" s="20"/>
      <c r="D50" s="19">
        <f>'Настройки '!$G$27</f>
        <v>20</v>
      </c>
      <c r="E50" s="21">
        <f>'11'!D50</f>
        <v>20</v>
      </c>
      <c r="F50" s="22"/>
      <c r="G50" s="23"/>
      <c r="H50" s="24">
        <f>G50/'Настройки '!$C$15</f>
        <v>0</v>
      </c>
      <c r="I50" s="23">
        <f>'Настройки '!$C$21</f>
        <v>46.15</v>
      </c>
      <c r="J50" s="21"/>
      <c r="K50" s="23">
        <f t="shared" si="8"/>
        <v>0</v>
      </c>
      <c r="L50" s="23"/>
      <c r="M50" s="21"/>
      <c r="N50" s="23">
        <f t="shared" si="9"/>
        <v>0</v>
      </c>
      <c r="O50" s="23"/>
      <c r="P50" s="21"/>
      <c r="Q50" s="23">
        <f t="shared" si="10"/>
        <v>0</v>
      </c>
      <c r="R50" s="23"/>
      <c r="S50" s="21"/>
      <c r="T50" s="23"/>
      <c r="U50" s="23"/>
      <c r="V50" s="21"/>
      <c r="W50" s="23"/>
      <c r="X50" s="23"/>
      <c r="Y50" s="25">
        <f t="shared" si="11"/>
        <v>0</v>
      </c>
      <c r="Z50" s="21">
        <f t="shared" si="12"/>
        <v>0</v>
      </c>
    </row>
    <row r="51" spans="2:26">
      <c r="B51" s="19">
        <v>11</v>
      </c>
      <c r="C51" s="20"/>
      <c r="D51" s="19">
        <f>'Настройки '!$G$27</f>
        <v>20</v>
      </c>
      <c r="E51" s="21">
        <f>'11'!D51</f>
        <v>20</v>
      </c>
      <c r="F51" s="22"/>
      <c r="G51" s="23"/>
      <c r="H51" s="24">
        <f>G51/'Настройки '!$C$15</f>
        <v>0</v>
      </c>
      <c r="I51" s="23">
        <f>'Настройки '!$C$21</f>
        <v>46.15</v>
      </c>
      <c r="J51" s="21"/>
      <c r="K51" s="23">
        <f t="shared" si="8"/>
        <v>0</v>
      </c>
      <c r="L51" s="23"/>
      <c r="M51" s="21"/>
      <c r="N51" s="23">
        <f t="shared" si="9"/>
        <v>0</v>
      </c>
      <c r="O51" s="23"/>
      <c r="P51" s="21"/>
      <c r="Q51" s="23">
        <f t="shared" si="10"/>
        <v>0</v>
      </c>
      <c r="R51" s="23"/>
      <c r="S51" s="21"/>
      <c r="T51" s="23"/>
      <c r="U51" s="23"/>
      <c r="V51" s="21"/>
      <c r="W51" s="23"/>
      <c r="X51" s="23"/>
      <c r="Y51" s="25">
        <f t="shared" si="11"/>
        <v>0</v>
      </c>
      <c r="Z51" s="21">
        <f t="shared" si="12"/>
        <v>0</v>
      </c>
    </row>
    <row r="52" spans="2:26">
      <c r="B52" s="19">
        <v>12</v>
      </c>
      <c r="C52" s="20"/>
      <c r="D52" s="19">
        <f>'Настройки '!$G$27</f>
        <v>20</v>
      </c>
      <c r="E52" s="21">
        <f>'11'!D52</f>
        <v>20</v>
      </c>
      <c r="F52" s="22"/>
      <c r="G52" s="23"/>
      <c r="H52" s="24">
        <f>G52/'Настройки '!$C$15</f>
        <v>0</v>
      </c>
      <c r="I52" s="23">
        <f>'Настройки '!$C$21</f>
        <v>46.15</v>
      </c>
      <c r="J52" s="21"/>
      <c r="K52" s="23">
        <f t="shared" si="8"/>
        <v>0</v>
      </c>
      <c r="L52" s="23"/>
      <c r="M52" s="21"/>
      <c r="N52" s="23">
        <f t="shared" si="9"/>
        <v>0</v>
      </c>
      <c r="O52" s="23"/>
      <c r="P52" s="21"/>
      <c r="Q52" s="23">
        <f t="shared" si="10"/>
        <v>0</v>
      </c>
      <c r="R52" s="23"/>
      <c r="S52" s="21"/>
      <c r="T52" s="23"/>
      <c r="U52" s="23"/>
      <c r="V52" s="21"/>
      <c r="W52" s="23"/>
      <c r="X52" s="23"/>
      <c r="Y52" s="25">
        <f t="shared" si="11"/>
        <v>0</v>
      </c>
      <c r="Z52" s="21">
        <f t="shared" si="12"/>
        <v>0</v>
      </c>
    </row>
    <row r="53" spans="2:26">
      <c r="B53" s="19">
        <v>13</v>
      </c>
      <c r="C53" s="20"/>
      <c r="D53" s="19">
        <f>'Настройки '!$G$27</f>
        <v>20</v>
      </c>
      <c r="E53" s="21">
        <f>'11'!D53</f>
        <v>20</v>
      </c>
      <c r="F53" s="22"/>
      <c r="G53" s="23"/>
      <c r="H53" s="24">
        <f>G53/'Настройки '!$C$15</f>
        <v>0</v>
      </c>
      <c r="I53" s="23">
        <f>'Настройки '!$C$21</f>
        <v>46.15</v>
      </c>
      <c r="J53" s="21"/>
      <c r="K53" s="23">
        <f t="shared" si="8"/>
        <v>0</v>
      </c>
      <c r="L53" s="23"/>
      <c r="M53" s="21"/>
      <c r="N53" s="23">
        <f t="shared" si="9"/>
        <v>0</v>
      </c>
      <c r="O53" s="23"/>
      <c r="P53" s="21"/>
      <c r="Q53" s="23">
        <f t="shared" si="10"/>
        <v>0</v>
      </c>
      <c r="R53" s="23"/>
      <c r="S53" s="21"/>
      <c r="T53" s="23"/>
      <c r="U53" s="23"/>
      <c r="V53" s="21"/>
      <c r="W53" s="23"/>
      <c r="X53" s="23"/>
      <c r="Y53" s="25">
        <f t="shared" si="11"/>
        <v>0</v>
      </c>
      <c r="Z53" s="21">
        <f t="shared" si="12"/>
        <v>0</v>
      </c>
    </row>
    <row r="54" spans="2:26">
      <c r="B54" s="19">
        <v>14</v>
      </c>
      <c r="C54" s="20"/>
      <c r="D54" s="19">
        <f>'Настройки '!$G$27</f>
        <v>20</v>
      </c>
      <c r="E54" s="21">
        <f>'11'!D54</f>
        <v>20</v>
      </c>
      <c r="F54" s="22"/>
      <c r="G54" s="23"/>
      <c r="H54" s="24">
        <f>G54/'Настройки '!$C$15</f>
        <v>0</v>
      </c>
      <c r="I54" s="23">
        <f>'Настройки '!$C$21</f>
        <v>46.15</v>
      </c>
      <c r="J54" s="21"/>
      <c r="K54" s="23">
        <f t="shared" si="8"/>
        <v>0</v>
      </c>
      <c r="L54" s="23"/>
      <c r="M54" s="21"/>
      <c r="N54" s="23">
        <f t="shared" si="9"/>
        <v>0</v>
      </c>
      <c r="O54" s="23"/>
      <c r="P54" s="21"/>
      <c r="Q54" s="23">
        <f t="shared" si="10"/>
        <v>0</v>
      </c>
      <c r="R54" s="23"/>
      <c r="S54" s="21"/>
      <c r="T54" s="23"/>
      <c r="U54" s="23"/>
      <c r="V54" s="21"/>
      <c r="W54" s="23"/>
      <c r="X54" s="23"/>
      <c r="Y54" s="25">
        <f t="shared" si="11"/>
        <v>0</v>
      </c>
      <c r="Z54" s="21">
        <f t="shared" si="12"/>
        <v>0</v>
      </c>
    </row>
    <row r="55" spans="2:26">
      <c r="B55" s="19">
        <v>15</v>
      </c>
      <c r="C55" s="20"/>
      <c r="D55" s="19">
        <f>'Настройки '!$G$27</f>
        <v>20</v>
      </c>
      <c r="E55" s="21">
        <f>'11'!D55</f>
        <v>20</v>
      </c>
      <c r="F55" s="22"/>
      <c r="G55" s="23"/>
      <c r="H55" s="24">
        <f>G55/'Настройки '!$C$15</f>
        <v>0</v>
      </c>
      <c r="I55" s="23">
        <f>'Настройки '!$C$21</f>
        <v>46.15</v>
      </c>
      <c r="J55" s="21"/>
      <c r="K55" s="23">
        <f t="shared" si="8"/>
        <v>0</v>
      </c>
      <c r="L55" s="23"/>
      <c r="M55" s="21"/>
      <c r="N55" s="23">
        <f t="shared" si="9"/>
        <v>0</v>
      </c>
      <c r="O55" s="23"/>
      <c r="P55" s="21"/>
      <c r="Q55" s="23">
        <f t="shared" si="10"/>
        <v>0</v>
      </c>
      <c r="R55" s="23"/>
      <c r="S55" s="21"/>
      <c r="T55" s="23"/>
      <c r="U55" s="23"/>
      <c r="V55" s="21"/>
      <c r="W55" s="23"/>
      <c r="X55" s="23"/>
      <c r="Y55" s="25">
        <f t="shared" si="11"/>
        <v>0</v>
      </c>
      <c r="Z55" s="21">
        <f t="shared" si="12"/>
        <v>0</v>
      </c>
    </row>
    <row r="56" spans="2:26">
      <c r="B56" s="19">
        <v>16</v>
      </c>
      <c r="C56" s="20"/>
      <c r="D56" s="19">
        <f>'Настройки '!$G$27</f>
        <v>20</v>
      </c>
      <c r="E56" s="21">
        <f>'11'!D56</f>
        <v>20</v>
      </c>
      <c r="F56" s="22"/>
      <c r="G56" s="23"/>
      <c r="H56" s="24">
        <f>G56/'Настройки '!$C$15</f>
        <v>0</v>
      </c>
      <c r="I56" s="23">
        <f>'Настройки '!$C$21</f>
        <v>46.15</v>
      </c>
      <c r="J56" s="21"/>
      <c r="K56" s="23">
        <f t="shared" si="8"/>
        <v>0</v>
      </c>
      <c r="L56" s="23"/>
      <c r="M56" s="21"/>
      <c r="N56" s="23">
        <f t="shared" si="9"/>
        <v>0</v>
      </c>
      <c r="O56" s="23"/>
      <c r="P56" s="21"/>
      <c r="Q56" s="23">
        <f t="shared" si="10"/>
        <v>0</v>
      </c>
      <c r="R56" s="23"/>
      <c r="S56" s="21"/>
      <c r="T56" s="23"/>
      <c r="U56" s="23"/>
      <c r="V56" s="21"/>
      <c r="W56" s="23"/>
      <c r="X56" s="23"/>
      <c r="Y56" s="25">
        <f t="shared" si="11"/>
        <v>0</v>
      </c>
      <c r="Z56" s="21">
        <f t="shared" si="12"/>
        <v>0</v>
      </c>
    </row>
    <row r="57" spans="2:26">
      <c r="B57" s="19">
        <v>17</v>
      </c>
      <c r="C57" s="20"/>
      <c r="D57" s="19">
        <f>'Настройки '!$G$27</f>
        <v>20</v>
      </c>
      <c r="E57" s="21">
        <f>'11'!D57</f>
        <v>20</v>
      </c>
      <c r="F57" s="22"/>
      <c r="G57" s="23"/>
      <c r="H57" s="24">
        <f>G57/'Настройки '!$C$15</f>
        <v>0</v>
      </c>
      <c r="I57" s="23">
        <f>'Настройки '!$C$21</f>
        <v>46.15</v>
      </c>
      <c r="J57" s="21"/>
      <c r="K57" s="23">
        <f t="shared" si="8"/>
        <v>0</v>
      </c>
      <c r="L57" s="23"/>
      <c r="M57" s="21"/>
      <c r="N57" s="23">
        <f t="shared" si="9"/>
        <v>0</v>
      </c>
      <c r="O57" s="23"/>
      <c r="P57" s="21"/>
      <c r="Q57" s="23">
        <f t="shared" si="10"/>
        <v>0</v>
      </c>
      <c r="R57" s="23"/>
      <c r="S57" s="21"/>
      <c r="T57" s="23"/>
      <c r="U57" s="23"/>
      <c r="V57" s="21"/>
      <c r="W57" s="23"/>
      <c r="X57" s="23"/>
      <c r="Y57" s="25">
        <f t="shared" si="11"/>
        <v>0</v>
      </c>
      <c r="Z57" s="21">
        <f t="shared" si="12"/>
        <v>0</v>
      </c>
    </row>
    <row r="58" spans="2:26">
      <c r="B58" s="19">
        <v>18</v>
      </c>
      <c r="C58" s="20"/>
      <c r="D58" s="19">
        <f>'Настройки '!$G$27</f>
        <v>20</v>
      </c>
      <c r="E58" s="21">
        <f>'11'!D58</f>
        <v>20</v>
      </c>
      <c r="F58" s="22"/>
      <c r="G58" s="23"/>
      <c r="H58" s="24">
        <f>G58/'Настройки '!$C$15</f>
        <v>0</v>
      </c>
      <c r="I58" s="23">
        <f>'Настройки '!$C$21</f>
        <v>46.15</v>
      </c>
      <c r="J58" s="21"/>
      <c r="K58" s="23">
        <f t="shared" si="8"/>
        <v>0</v>
      </c>
      <c r="L58" s="23"/>
      <c r="M58" s="21"/>
      <c r="N58" s="23">
        <f t="shared" si="9"/>
        <v>0</v>
      </c>
      <c r="O58" s="23"/>
      <c r="P58" s="21"/>
      <c r="Q58" s="23">
        <f t="shared" si="10"/>
        <v>0</v>
      </c>
      <c r="R58" s="23"/>
      <c r="S58" s="21"/>
      <c r="T58" s="23"/>
      <c r="U58" s="23"/>
      <c r="V58" s="21"/>
      <c r="W58" s="23"/>
      <c r="X58" s="23"/>
      <c r="Y58" s="25">
        <f t="shared" si="11"/>
        <v>0</v>
      </c>
      <c r="Z58" s="21">
        <f t="shared" si="12"/>
        <v>0</v>
      </c>
    </row>
    <row r="59" spans="2:26">
      <c r="B59" s="19">
        <v>19</v>
      </c>
      <c r="C59" s="20"/>
      <c r="D59" s="19">
        <f>'Настройки '!$G$27</f>
        <v>20</v>
      </c>
      <c r="E59" s="21">
        <f>'11'!D59</f>
        <v>20</v>
      </c>
      <c r="F59" s="22"/>
      <c r="G59" s="23"/>
      <c r="H59" s="24">
        <f>G59/'Настройки '!$C$15</f>
        <v>0</v>
      </c>
      <c r="I59" s="23">
        <f>'Настройки '!$C$21</f>
        <v>46.15</v>
      </c>
      <c r="J59" s="21"/>
      <c r="K59" s="23">
        <f t="shared" si="8"/>
        <v>0</v>
      </c>
      <c r="L59" s="23"/>
      <c r="M59" s="21"/>
      <c r="N59" s="23">
        <f t="shared" si="9"/>
        <v>0</v>
      </c>
      <c r="O59" s="23"/>
      <c r="P59" s="21"/>
      <c r="Q59" s="23">
        <f t="shared" si="10"/>
        <v>0</v>
      </c>
      <c r="R59" s="23"/>
      <c r="S59" s="21"/>
      <c r="T59" s="23"/>
      <c r="U59" s="23"/>
      <c r="V59" s="21"/>
      <c r="W59" s="23"/>
      <c r="X59" s="23"/>
      <c r="Y59" s="25">
        <f t="shared" si="11"/>
        <v>0</v>
      </c>
      <c r="Z59" s="21">
        <f t="shared" si="12"/>
        <v>0</v>
      </c>
    </row>
    <row r="60" spans="2:26">
      <c r="B60" s="19">
        <v>20</v>
      </c>
      <c r="C60" s="20"/>
      <c r="D60" s="19">
        <f>'Настройки '!$G$27</f>
        <v>20</v>
      </c>
      <c r="E60" s="21">
        <f>'11'!D60</f>
        <v>20</v>
      </c>
      <c r="F60" s="22"/>
      <c r="G60" s="23"/>
      <c r="H60" s="24">
        <f>G60/'Настройки '!$C$15</f>
        <v>0</v>
      </c>
      <c r="I60" s="23">
        <f>'Настройки '!$C$21</f>
        <v>46.15</v>
      </c>
      <c r="J60" s="21"/>
      <c r="K60" s="23">
        <f t="shared" si="8"/>
        <v>0</v>
      </c>
      <c r="L60" s="23"/>
      <c r="M60" s="21"/>
      <c r="N60" s="23">
        <f t="shared" si="9"/>
        <v>0</v>
      </c>
      <c r="O60" s="23"/>
      <c r="P60" s="21"/>
      <c r="Q60" s="23">
        <f t="shared" si="10"/>
        <v>0</v>
      </c>
      <c r="R60" s="23"/>
      <c r="S60" s="21"/>
      <c r="T60" s="23"/>
      <c r="U60" s="23"/>
      <c r="V60" s="21"/>
      <c r="W60" s="23"/>
      <c r="X60" s="23"/>
      <c r="Y60" s="25">
        <f t="shared" si="11"/>
        <v>0</v>
      </c>
      <c r="Z60" s="21">
        <f t="shared" si="12"/>
        <v>0</v>
      </c>
    </row>
    <row r="61" spans="2:26">
      <c r="B61" s="19">
        <v>21</v>
      </c>
      <c r="C61" s="20"/>
      <c r="D61" s="19">
        <f>'Настройки '!$G$27</f>
        <v>20</v>
      </c>
      <c r="E61" s="21">
        <f>'11'!D61</f>
        <v>20</v>
      </c>
      <c r="F61" s="22"/>
      <c r="G61" s="23"/>
      <c r="H61" s="24">
        <f>G61/'Настройки '!$C$15</f>
        <v>0</v>
      </c>
      <c r="I61" s="23">
        <f>'Настройки '!$C$21</f>
        <v>46.15</v>
      </c>
      <c r="J61" s="21"/>
      <c r="K61" s="23">
        <f t="shared" si="8"/>
        <v>0</v>
      </c>
      <c r="L61" s="23"/>
      <c r="M61" s="21"/>
      <c r="N61" s="23">
        <f t="shared" si="9"/>
        <v>0</v>
      </c>
      <c r="O61" s="23"/>
      <c r="P61" s="21"/>
      <c r="Q61" s="23">
        <f t="shared" si="10"/>
        <v>0</v>
      </c>
      <c r="R61" s="23"/>
      <c r="S61" s="21"/>
      <c r="T61" s="23"/>
      <c r="U61" s="23"/>
      <c r="V61" s="21"/>
      <c r="W61" s="23"/>
      <c r="X61" s="23"/>
      <c r="Y61" s="25">
        <f t="shared" si="11"/>
        <v>0</v>
      </c>
      <c r="Z61" s="21">
        <f t="shared" si="12"/>
        <v>0</v>
      </c>
    </row>
    <row r="62" spans="2:26">
      <c r="B62" s="19">
        <v>22</v>
      </c>
      <c r="C62" s="20"/>
      <c r="D62" s="19">
        <f>'Настройки '!$G$27</f>
        <v>20</v>
      </c>
      <c r="E62" s="21">
        <f>'11'!D62</f>
        <v>20</v>
      </c>
      <c r="F62" s="22"/>
      <c r="G62" s="23"/>
      <c r="H62" s="24">
        <f>G62/'Настройки '!$C$15</f>
        <v>0</v>
      </c>
      <c r="I62" s="23">
        <f>'Настройки '!$C$21</f>
        <v>46.15</v>
      </c>
      <c r="J62" s="21"/>
      <c r="K62" s="23">
        <f t="shared" si="8"/>
        <v>0</v>
      </c>
      <c r="L62" s="23"/>
      <c r="M62" s="21"/>
      <c r="N62" s="23">
        <f t="shared" si="9"/>
        <v>0</v>
      </c>
      <c r="O62" s="23"/>
      <c r="P62" s="21"/>
      <c r="Q62" s="23">
        <f t="shared" si="10"/>
        <v>0</v>
      </c>
      <c r="R62" s="23"/>
      <c r="S62" s="21"/>
      <c r="T62" s="23"/>
      <c r="U62" s="23"/>
      <c r="V62" s="21"/>
      <c r="W62" s="23"/>
      <c r="X62" s="23"/>
      <c r="Y62" s="25">
        <f t="shared" si="11"/>
        <v>0</v>
      </c>
      <c r="Z62" s="21">
        <f t="shared" si="12"/>
        <v>0</v>
      </c>
    </row>
    <row r="63" spans="2:26">
      <c r="B63" s="19">
        <v>23</v>
      </c>
      <c r="C63" s="20"/>
      <c r="D63" s="19">
        <f>'Настройки '!$G$27</f>
        <v>20</v>
      </c>
      <c r="E63" s="21">
        <f>'11'!D63</f>
        <v>20</v>
      </c>
      <c r="F63" s="22"/>
      <c r="G63" s="23"/>
      <c r="H63" s="24">
        <f>G63/'Настройки '!$C$15</f>
        <v>0</v>
      </c>
      <c r="I63" s="23">
        <f>'Настройки '!$C$21</f>
        <v>46.15</v>
      </c>
      <c r="J63" s="21"/>
      <c r="K63" s="23">
        <f t="shared" si="8"/>
        <v>0</v>
      </c>
      <c r="L63" s="23"/>
      <c r="M63" s="21"/>
      <c r="N63" s="23">
        <f t="shared" si="9"/>
        <v>0</v>
      </c>
      <c r="O63" s="23"/>
      <c r="P63" s="21"/>
      <c r="Q63" s="23">
        <f t="shared" si="10"/>
        <v>0</v>
      </c>
      <c r="R63" s="23"/>
      <c r="S63" s="21"/>
      <c r="T63" s="23"/>
      <c r="U63" s="23"/>
      <c r="V63" s="21"/>
      <c r="W63" s="23"/>
      <c r="X63" s="23"/>
      <c r="Y63" s="25">
        <f t="shared" si="11"/>
        <v>0</v>
      </c>
      <c r="Z63" s="21">
        <f t="shared" si="12"/>
        <v>0</v>
      </c>
    </row>
    <row r="64" spans="2:26">
      <c r="B64" s="19">
        <v>24</v>
      </c>
      <c r="C64" s="20"/>
      <c r="D64" s="19">
        <f>'Настройки '!$G$27</f>
        <v>20</v>
      </c>
      <c r="E64" s="21">
        <f>'11'!D64</f>
        <v>20</v>
      </c>
      <c r="F64" s="22"/>
      <c r="G64" s="23"/>
      <c r="H64" s="24">
        <f>G64/'Настройки '!$C$15</f>
        <v>0</v>
      </c>
      <c r="I64" s="23">
        <f>'Настройки '!$C$21</f>
        <v>46.15</v>
      </c>
      <c r="J64" s="21"/>
      <c r="K64" s="23">
        <f t="shared" si="8"/>
        <v>0</v>
      </c>
      <c r="L64" s="23"/>
      <c r="M64" s="21"/>
      <c r="N64" s="23">
        <f t="shared" si="9"/>
        <v>0</v>
      </c>
      <c r="O64" s="23"/>
      <c r="P64" s="21"/>
      <c r="Q64" s="23">
        <f t="shared" si="10"/>
        <v>0</v>
      </c>
      <c r="R64" s="23"/>
      <c r="S64" s="21"/>
      <c r="T64" s="23"/>
      <c r="U64" s="23"/>
      <c r="V64" s="21"/>
      <c r="W64" s="23"/>
      <c r="X64" s="23"/>
      <c r="Y64" s="25">
        <f t="shared" si="11"/>
        <v>0</v>
      </c>
      <c r="Z64" s="21">
        <f t="shared" si="12"/>
        <v>0</v>
      </c>
    </row>
    <row r="65" spans="1:26">
      <c r="B65" s="19">
        <v>25</v>
      </c>
      <c r="C65" s="20"/>
      <c r="D65" s="19">
        <f>'Настройки '!$G$27</f>
        <v>20</v>
      </c>
      <c r="E65" s="21">
        <f>'11'!D65</f>
        <v>20</v>
      </c>
      <c r="F65" s="26"/>
      <c r="G65" s="23"/>
      <c r="H65" s="24">
        <f>G65/'Настройки '!$C$15</f>
        <v>0</v>
      </c>
      <c r="I65" s="23">
        <f>'Настройки '!$C$21</f>
        <v>46.15</v>
      </c>
      <c r="J65" s="21"/>
      <c r="K65" s="23">
        <f t="shared" si="8"/>
        <v>0</v>
      </c>
      <c r="L65" s="23"/>
      <c r="M65" s="21"/>
      <c r="N65" s="23">
        <f t="shared" si="9"/>
        <v>0</v>
      </c>
      <c r="O65" s="23"/>
      <c r="P65" s="21"/>
      <c r="Q65" s="23">
        <f t="shared" si="10"/>
        <v>0</v>
      </c>
      <c r="R65" s="23"/>
      <c r="S65" s="21"/>
      <c r="T65" s="23"/>
      <c r="U65" s="23"/>
      <c r="V65" s="21"/>
      <c r="W65" s="23"/>
      <c r="X65" s="23"/>
      <c r="Y65" s="25">
        <f t="shared" si="11"/>
        <v>0</v>
      </c>
      <c r="Z65" s="21">
        <f t="shared" si="12"/>
        <v>0</v>
      </c>
    </row>
    <row r="66" spans="1:26">
      <c r="B66" s="19">
        <v>26</v>
      </c>
      <c r="C66" s="20"/>
      <c r="D66" s="19">
        <f>'Настройки '!$G$27</f>
        <v>20</v>
      </c>
      <c r="E66" s="21">
        <f>'11'!D66</f>
        <v>20</v>
      </c>
      <c r="F66" s="22"/>
      <c r="G66" s="23"/>
      <c r="H66" s="24">
        <f>G66/'Настройки '!$C$15</f>
        <v>0</v>
      </c>
      <c r="I66" s="23">
        <f>'Настройки '!$C$21</f>
        <v>46.15</v>
      </c>
      <c r="J66" s="21"/>
      <c r="K66" s="23">
        <f t="shared" si="8"/>
        <v>0</v>
      </c>
      <c r="L66" s="23"/>
      <c r="M66" s="21"/>
      <c r="N66" s="23">
        <f t="shared" si="9"/>
        <v>0</v>
      </c>
      <c r="O66" s="23"/>
      <c r="P66" s="21"/>
      <c r="Q66" s="23">
        <f t="shared" si="10"/>
        <v>0</v>
      </c>
      <c r="R66" s="23"/>
      <c r="S66" s="21"/>
      <c r="T66" s="23"/>
      <c r="U66" s="23"/>
      <c r="V66" s="21"/>
      <c r="W66" s="23"/>
      <c r="X66" s="23"/>
      <c r="Y66" s="25">
        <f t="shared" si="11"/>
        <v>0</v>
      </c>
      <c r="Z66" s="21">
        <f t="shared" si="12"/>
        <v>0</v>
      </c>
    </row>
    <row r="67" spans="1:26">
      <c r="B67" s="19">
        <v>27</v>
      </c>
      <c r="C67" s="20"/>
      <c r="D67" s="19">
        <f>'Настройки '!$G$27</f>
        <v>20</v>
      </c>
      <c r="E67" s="21">
        <f>'11'!D67</f>
        <v>20</v>
      </c>
      <c r="F67" s="22"/>
      <c r="G67" s="23"/>
      <c r="H67" s="24">
        <f>G67/'Настройки '!$C$15</f>
        <v>0</v>
      </c>
      <c r="I67" s="23">
        <f>'Настройки '!$C$21</f>
        <v>46.15</v>
      </c>
      <c r="J67" s="21"/>
      <c r="K67" s="23">
        <f t="shared" si="8"/>
        <v>0</v>
      </c>
      <c r="L67" s="23"/>
      <c r="M67" s="21"/>
      <c r="N67" s="23">
        <f t="shared" si="9"/>
        <v>0</v>
      </c>
      <c r="O67" s="23"/>
      <c r="P67" s="21"/>
      <c r="Q67" s="23">
        <f t="shared" si="10"/>
        <v>0</v>
      </c>
      <c r="R67" s="23"/>
      <c r="S67" s="21"/>
      <c r="T67" s="23"/>
      <c r="U67" s="23"/>
      <c r="V67" s="21"/>
      <c r="W67" s="23"/>
      <c r="X67" s="23"/>
      <c r="Y67" s="25">
        <f t="shared" si="11"/>
        <v>0</v>
      </c>
      <c r="Z67" s="21">
        <f t="shared" si="12"/>
        <v>0</v>
      </c>
    </row>
    <row r="68" spans="1:26">
      <c r="B68" s="19">
        <v>28</v>
      </c>
      <c r="C68" s="20"/>
      <c r="D68" s="19">
        <f>'Настройки '!$G$27</f>
        <v>20</v>
      </c>
      <c r="E68" s="21">
        <f>'11'!D68</f>
        <v>20</v>
      </c>
      <c r="F68" s="22"/>
      <c r="G68" s="23"/>
      <c r="H68" s="24">
        <f>G68/'Настройки '!$C$15</f>
        <v>0</v>
      </c>
      <c r="I68" s="23">
        <f>'Настройки '!$C$21</f>
        <v>46.15</v>
      </c>
      <c r="J68" s="21"/>
      <c r="K68" s="23">
        <f t="shared" si="8"/>
        <v>0</v>
      </c>
      <c r="L68" s="23"/>
      <c r="M68" s="21"/>
      <c r="N68" s="23">
        <f t="shared" si="9"/>
        <v>0</v>
      </c>
      <c r="O68" s="23"/>
      <c r="P68" s="21"/>
      <c r="Q68" s="23">
        <f t="shared" si="10"/>
        <v>0</v>
      </c>
      <c r="R68" s="23"/>
      <c r="S68" s="21"/>
      <c r="T68" s="23"/>
      <c r="U68" s="23"/>
      <c r="V68" s="21"/>
      <c r="W68" s="23"/>
      <c r="X68" s="23"/>
      <c r="Y68" s="25">
        <f t="shared" si="11"/>
        <v>0</v>
      </c>
      <c r="Z68" s="21">
        <f t="shared" si="12"/>
        <v>0</v>
      </c>
    </row>
    <row r="69" spans="1:26">
      <c r="B69" s="19">
        <v>29</v>
      </c>
      <c r="C69" s="20"/>
      <c r="D69" s="19">
        <f>'Настройки '!$G$27</f>
        <v>20</v>
      </c>
      <c r="E69" s="21">
        <f>'11'!D69</f>
        <v>20</v>
      </c>
      <c r="F69" s="22"/>
      <c r="G69" s="23"/>
      <c r="H69" s="24">
        <f>G69/'Настройки '!$C$15</f>
        <v>0</v>
      </c>
      <c r="I69" s="23">
        <f>'Настройки '!$C$21</f>
        <v>46.15</v>
      </c>
      <c r="J69" s="21"/>
      <c r="K69" s="23">
        <f t="shared" si="8"/>
        <v>0</v>
      </c>
      <c r="L69" s="23"/>
      <c r="M69" s="21"/>
      <c r="N69" s="23">
        <f t="shared" si="9"/>
        <v>0</v>
      </c>
      <c r="O69" s="23"/>
      <c r="P69" s="21"/>
      <c r="Q69" s="23">
        <f t="shared" si="10"/>
        <v>0</v>
      </c>
      <c r="R69" s="23"/>
      <c r="S69" s="21"/>
      <c r="T69" s="23"/>
      <c r="U69" s="23"/>
      <c r="V69" s="21"/>
      <c r="W69" s="23"/>
      <c r="X69" s="23"/>
      <c r="Y69" s="25">
        <f t="shared" si="11"/>
        <v>0</v>
      </c>
      <c r="Z69" s="21">
        <f t="shared" si="12"/>
        <v>0</v>
      </c>
    </row>
    <row r="70" spans="1:26" ht="15.75" thickBot="1">
      <c r="B70" s="19">
        <v>30</v>
      </c>
      <c r="C70" s="20"/>
      <c r="D70" s="19">
        <f>'Настройки '!$G$27</f>
        <v>20</v>
      </c>
      <c r="E70" s="21">
        <f>'11'!D70</f>
        <v>20</v>
      </c>
      <c r="F70" s="27"/>
      <c r="G70" s="23"/>
      <c r="H70" s="24">
        <f>G70/'Настройки '!$C$15</f>
        <v>0</v>
      </c>
      <c r="I70" s="23">
        <f>'Настройки '!$C$21</f>
        <v>46.15</v>
      </c>
      <c r="J70" s="21"/>
      <c r="K70" s="23">
        <f t="shared" si="8"/>
        <v>0</v>
      </c>
      <c r="L70" s="23"/>
      <c r="M70" s="21"/>
      <c r="N70" s="23">
        <f t="shared" si="9"/>
        <v>0</v>
      </c>
      <c r="O70" s="23"/>
      <c r="P70" s="21"/>
      <c r="Q70" s="23">
        <f t="shared" si="10"/>
        <v>0</v>
      </c>
      <c r="R70" s="23"/>
      <c r="S70" s="21"/>
      <c r="T70" s="23"/>
      <c r="U70" s="23"/>
      <c r="V70" s="21"/>
      <c r="W70" s="23"/>
      <c r="X70" s="23"/>
      <c r="Y70" s="25">
        <f t="shared" si="11"/>
        <v>0</v>
      </c>
      <c r="Z70" s="21">
        <f t="shared" si="12"/>
        <v>0</v>
      </c>
    </row>
    <row r="71" spans="1:26" ht="15.75" thickBot="1">
      <c r="B71" s="17"/>
      <c r="C71" s="17"/>
      <c r="D71" s="17"/>
      <c r="E71" s="17"/>
      <c r="F71" s="17"/>
      <c r="G71" s="28">
        <f>SUM(G41:G70)</f>
        <v>0</v>
      </c>
      <c r="H71" s="29">
        <f>SUM(H41:H70)</f>
        <v>0</v>
      </c>
      <c r="I71" s="17"/>
      <c r="J71" s="30">
        <f t="shared" ref="J71:Y71" si="13">SUM(J41:J70)</f>
        <v>0</v>
      </c>
      <c r="K71" s="30">
        <f t="shared" si="13"/>
        <v>0</v>
      </c>
      <c r="L71" s="30">
        <f t="shared" si="13"/>
        <v>0</v>
      </c>
      <c r="M71" s="31">
        <f t="shared" si="13"/>
        <v>0</v>
      </c>
      <c r="N71" s="30">
        <f t="shared" si="13"/>
        <v>0</v>
      </c>
      <c r="O71" s="30">
        <f t="shared" si="13"/>
        <v>0</v>
      </c>
      <c r="P71" s="31">
        <f t="shared" si="13"/>
        <v>0</v>
      </c>
      <c r="Q71" s="30">
        <f t="shared" si="13"/>
        <v>0</v>
      </c>
      <c r="R71" s="30">
        <f t="shared" si="13"/>
        <v>0</v>
      </c>
      <c r="S71" s="31">
        <f t="shared" si="13"/>
        <v>0</v>
      </c>
      <c r="T71" s="30">
        <f t="shared" si="13"/>
        <v>0</v>
      </c>
      <c r="U71" s="30">
        <f t="shared" si="13"/>
        <v>0</v>
      </c>
      <c r="V71" s="30">
        <f t="shared" si="13"/>
        <v>0</v>
      </c>
      <c r="W71" s="30">
        <f t="shared" si="13"/>
        <v>0</v>
      </c>
      <c r="X71" s="30">
        <f t="shared" si="13"/>
        <v>0</v>
      </c>
      <c r="Y71" s="28">
        <f t="shared" si="13"/>
        <v>0</v>
      </c>
      <c r="Z71" s="32"/>
    </row>
    <row r="74" spans="1:26">
      <c r="B74" s="16" t="s">
        <v>76</v>
      </c>
      <c r="C74" s="138" t="s">
        <v>75</v>
      </c>
      <c r="D74" s="138"/>
      <c r="E74" s="138"/>
      <c r="F74" s="138"/>
      <c r="G74" s="138"/>
      <c r="H74" s="138"/>
      <c r="I74" s="138"/>
      <c r="J74" s="138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" customHeight="1">
      <c r="A75" t="s">
        <v>30</v>
      </c>
      <c r="B75" s="134" t="s">
        <v>38</v>
      </c>
      <c r="C75" s="136" t="s">
        <v>39</v>
      </c>
      <c r="D75" s="134" t="s">
        <v>40</v>
      </c>
      <c r="E75" s="134" t="s">
        <v>41</v>
      </c>
      <c r="F75" s="134" t="s">
        <v>42</v>
      </c>
      <c r="G75" s="134" t="s">
        <v>43</v>
      </c>
      <c r="H75" s="134" t="s">
        <v>44</v>
      </c>
      <c r="I75" s="134" t="s">
        <v>45</v>
      </c>
      <c r="J75" s="141" t="s">
        <v>52</v>
      </c>
      <c r="K75" s="142"/>
      <c r="L75" s="143"/>
      <c r="M75" s="141" t="s">
        <v>53</v>
      </c>
      <c r="N75" s="142"/>
      <c r="O75" s="143"/>
      <c r="P75" s="141" t="s">
        <v>54</v>
      </c>
      <c r="Q75" s="142"/>
      <c r="R75" s="143"/>
      <c r="S75" s="141"/>
      <c r="T75" s="142"/>
      <c r="U75" s="143"/>
      <c r="V75" s="141"/>
      <c r="W75" s="142"/>
      <c r="X75" s="143"/>
      <c r="Y75" s="139" t="s">
        <v>46</v>
      </c>
      <c r="Z75" s="134" t="s">
        <v>47</v>
      </c>
    </row>
    <row r="76" spans="1:26" ht="30">
      <c r="B76" s="135"/>
      <c r="C76" s="137"/>
      <c r="D76" s="135"/>
      <c r="E76" s="135"/>
      <c r="F76" s="135"/>
      <c r="G76" s="135"/>
      <c r="H76" s="135"/>
      <c r="I76" s="135"/>
      <c r="J76" s="18" t="s">
        <v>48</v>
      </c>
      <c r="K76" s="18" t="s">
        <v>49</v>
      </c>
      <c r="L76" s="19" t="s">
        <v>50</v>
      </c>
      <c r="M76" s="18" t="s">
        <v>48</v>
      </c>
      <c r="N76" s="18" t="s">
        <v>49</v>
      </c>
      <c r="O76" s="19" t="s">
        <v>50</v>
      </c>
      <c r="P76" s="18" t="s">
        <v>48</v>
      </c>
      <c r="Q76" s="18" t="s">
        <v>49</v>
      </c>
      <c r="R76" s="19" t="s">
        <v>50</v>
      </c>
      <c r="S76" s="18" t="s">
        <v>48</v>
      </c>
      <c r="T76" s="18" t="s">
        <v>49</v>
      </c>
      <c r="U76" s="19" t="s">
        <v>50</v>
      </c>
      <c r="V76" s="18" t="s">
        <v>48</v>
      </c>
      <c r="W76" s="18" t="s">
        <v>49</v>
      </c>
      <c r="X76" s="19" t="s">
        <v>50</v>
      </c>
      <c r="Y76" s="140"/>
      <c r="Z76" s="135"/>
    </row>
    <row r="77" spans="1:26">
      <c r="B77" s="19">
        <v>1</v>
      </c>
      <c r="C77" s="15"/>
      <c r="D77" s="19">
        <f>'Настройки '!$G$27</f>
        <v>20</v>
      </c>
      <c r="E77" s="21">
        <f>'11'!D77</f>
        <v>20</v>
      </c>
      <c r="F77" s="22" t="s">
        <v>51</v>
      </c>
      <c r="G77" s="23"/>
      <c r="H77" s="24">
        <f>G77/'Настройки '!$C$15</f>
        <v>0</v>
      </c>
      <c r="I77" s="23">
        <f>'Настройки '!$C$21</f>
        <v>46.15</v>
      </c>
      <c r="J77" s="21"/>
      <c r="K77" s="23">
        <f t="shared" ref="K77:K106" si="14">J77*I77</f>
        <v>0</v>
      </c>
      <c r="L77" s="23"/>
      <c r="M77" s="21"/>
      <c r="N77" s="23">
        <f t="shared" ref="N77:N106" si="15">M77*I77</f>
        <v>0</v>
      </c>
      <c r="O77" s="23"/>
      <c r="P77" s="21"/>
      <c r="Q77" s="23">
        <f t="shared" ref="Q77:Q106" si="16">P77*I77</f>
        <v>0</v>
      </c>
      <c r="R77" s="23"/>
      <c r="S77" s="21"/>
      <c r="T77" s="23">
        <f>S77*I77</f>
        <v>0</v>
      </c>
      <c r="U77" s="23"/>
      <c r="V77" s="21"/>
      <c r="W77" s="23">
        <f>V77*U77</f>
        <v>0</v>
      </c>
      <c r="X77" s="23"/>
      <c r="Y77" s="25">
        <f t="shared" ref="Y77:Y106" si="17">K77+N77+Q77+T77+W77-L77-O77-R77-U77-X77</f>
        <v>0</v>
      </c>
      <c r="Z77" s="21">
        <f t="shared" ref="Z77:Z106" si="18">H77-J77-M77-P77-S77-V77</f>
        <v>0</v>
      </c>
    </row>
    <row r="78" spans="1:26">
      <c r="B78" s="19">
        <v>2</v>
      </c>
      <c r="C78" s="15"/>
      <c r="D78" s="19">
        <f>'Настройки '!$G$27</f>
        <v>20</v>
      </c>
      <c r="E78" s="21">
        <f>'11'!D78</f>
        <v>20</v>
      </c>
      <c r="F78" s="22" t="s">
        <v>51</v>
      </c>
      <c r="G78" s="23"/>
      <c r="H78" s="24">
        <f>G78/'Настройки '!$C$15</f>
        <v>0</v>
      </c>
      <c r="I78" s="23">
        <f>'Настройки '!$C$21</f>
        <v>46.15</v>
      </c>
      <c r="J78" s="21"/>
      <c r="K78" s="23">
        <f t="shared" si="14"/>
        <v>0</v>
      </c>
      <c r="L78" s="23"/>
      <c r="M78" s="21"/>
      <c r="N78" s="23">
        <f t="shared" si="15"/>
        <v>0</v>
      </c>
      <c r="O78" s="23"/>
      <c r="P78" s="21"/>
      <c r="Q78" s="23">
        <f t="shared" si="16"/>
        <v>0</v>
      </c>
      <c r="R78" s="23"/>
      <c r="S78" s="21"/>
      <c r="T78" s="23"/>
      <c r="U78" s="23"/>
      <c r="V78" s="21"/>
      <c r="W78" s="23"/>
      <c r="X78" s="23"/>
      <c r="Y78" s="25">
        <f t="shared" si="17"/>
        <v>0</v>
      </c>
      <c r="Z78" s="21">
        <f t="shared" si="18"/>
        <v>0</v>
      </c>
    </row>
    <row r="79" spans="1:26">
      <c r="B79" s="19">
        <v>3</v>
      </c>
      <c r="C79" s="15"/>
      <c r="D79" s="19">
        <f>'Настройки '!$G$27</f>
        <v>20</v>
      </c>
      <c r="E79" s="21">
        <f>'11'!D79</f>
        <v>20</v>
      </c>
      <c r="F79" s="22" t="s">
        <v>51</v>
      </c>
      <c r="G79" s="23"/>
      <c r="H79" s="24">
        <f>G79/'Настройки '!$C$15</f>
        <v>0</v>
      </c>
      <c r="I79" s="23">
        <f>'Настройки '!$C$21</f>
        <v>46.15</v>
      </c>
      <c r="J79" s="21"/>
      <c r="K79" s="23">
        <f t="shared" si="14"/>
        <v>0</v>
      </c>
      <c r="L79" s="23"/>
      <c r="M79" s="21"/>
      <c r="N79" s="23">
        <f t="shared" si="15"/>
        <v>0</v>
      </c>
      <c r="O79" s="23"/>
      <c r="P79" s="21"/>
      <c r="Q79" s="23">
        <f t="shared" si="16"/>
        <v>0</v>
      </c>
      <c r="R79" s="23"/>
      <c r="S79" s="21"/>
      <c r="T79" s="23"/>
      <c r="U79" s="23"/>
      <c r="V79" s="21"/>
      <c r="W79" s="23"/>
      <c r="X79" s="23"/>
      <c r="Y79" s="25">
        <f t="shared" si="17"/>
        <v>0</v>
      </c>
      <c r="Z79" s="21">
        <f t="shared" si="18"/>
        <v>0</v>
      </c>
    </row>
    <row r="80" spans="1:26">
      <c r="B80" s="19">
        <v>4</v>
      </c>
      <c r="C80" s="15"/>
      <c r="D80" s="19">
        <f>'Настройки '!$G$27</f>
        <v>20</v>
      </c>
      <c r="E80" s="21">
        <f>'11'!D80</f>
        <v>20</v>
      </c>
      <c r="F80" s="22" t="s">
        <v>51</v>
      </c>
      <c r="G80" s="23"/>
      <c r="H80" s="24">
        <f>G80/'Настройки '!$C$15</f>
        <v>0</v>
      </c>
      <c r="I80" s="23">
        <f>'Настройки '!$C$21</f>
        <v>46.15</v>
      </c>
      <c r="J80" s="21"/>
      <c r="K80" s="23">
        <f t="shared" si="14"/>
        <v>0</v>
      </c>
      <c r="L80" s="23"/>
      <c r="M80" s="21"/>
      <c r="N80" s="23">
        <f t="shared" si="15"/>
        <v>0</v>
      </c>
      <c r="O80" s="23"/>
      <c r="P80" s="21"/>
      <c r="Q80" s="23">
        <f t="shared" si="16"/>
        <v>0</v>
      </c>
      <c r="R80" s="23"/>
      <c r="S80" s="21"/>
      <c r="T80" s="23"/>
      <c r="U80" s="23"/>
      <c r="V80" s="21"/>
      <c r="W80" s="23"/>
      <c r="X80" s="23"/>
      <c r="Y80" s="25">
        <f t="shared" si="17"/>
        <v>0</v>
      </c>
      <c r="Z80" s="21">
        <f t="shared" si="18"/>
        <v>0</v>
      </c>
    </row>
    <row r="81" spans="2:26">
      <c r="B81" s="19">
        <v>5</v>
      </c>
      <c r="C81" s="15"/>
      <c r="D81" s="19">
        <f>'Настройки '!$G$27</f>
        <v>20</v>
      </c>
      <c r="E81" s="21">
        <f>'11'!D81</f>
        <v>20</v>
      </c>
      <c r="F81" s="22" t="s">
        <v>51</v>
      </c>
      <c r="G81" s="23"/>
      <c r="H81" s="24">
        <f>G81/'Настройки '!$C$15</f>
        <v>0</v>
      </c>
      <c r="I81" s="23">
        <f>'Настройки '!$C$21</f>
        <v>46.15</v>
      </c>
      <c r="J81" s="21"/>
      <c r="K81" s="23">
        <f t="shared" si="14"/>
        <v>0</v>
      </c>
      <c r="L81" s="23"/>
      <c r="M81" s="21"/>
      <c r="N81" s="23">
        <f t="shared" si="15"/>
        <v>0</v>
      </c>
      <c r="O81" s="23"/>
      <c r="P81" s="21"/>
      <c r="Q81" s="23">
        <f t="shared" si="16"/>
        <v>0</v>
      </c>
      <c r="R81" s="23"/>
      <c r="S81" s="21"/>
      <c r="T81" s="23"/>
      <c r="U81" s="23"/>
      <c r="V81" s="21"/>
      <c r="W81" s="23"/>
      <c r="X81" s="23"/>
      <c r="Y81" s="25">
        <f t="shared" si="17"/>
        <v>0</v>
      </c>
      <c r="Z81" s="21">
        <f t="shared" si="18"/>
        <v>0</v>
      </c>
    </row>
    <row r="82" spans="2:26">
      <c r="B82" s="19">
        <v>6</v>
      </c>
      <c r="C82" s="15"/>
      <c r="D82" s="19">
        <f>'Настройки '!$G$27</f>
        <v>20</v>
      </c>
      <c r="E82" s="21">
        <f>'11'!D82</f>
        <v>20</v>
      </c>
      <c r="F82" s="22" t="s">
        <v>51</v>
      </c>
      <c r="G82" s="23"/>
      <c r="H82" s="24">
        <f>G82/'Настройки '!$C$15</f>
        <v>0</v>
      </c>
      <c r="I82" s="23">
        <f>'Настройки '!$C$21</f>
        <v>46.15</v>
      </c>
      <c r="J82" s="21"/>
      <c r="K82" s="23">
        <f t="shared" si="14"/>
        <v>0</v>
      </c>
      <c r="L82" s="23"/>
      <c r="M82" s="21"/>
      <c r="N82" s="23">
        <f t="shared" si="15"/>
        <v>0</v>
      </c>
      <c r="O82" s="23"/>
      <c r="P82" s="21"/>
      <c r="Q82" s="23">
        <f t="shared" si="16"/>
        <v>0</v>
      </c>
      <c r="R82" s="23"/>
      <c r="S82" s="21"/>
      <c r="T82" s="23"/>
      <c r="U82" s="23"/>
      <c r="V82" s="21"/>
      <c r="W82" s="23"/>
      <c r="X82" s="23"/>
      <c r="Y82" s="25">
        <f t="shared" si="17"/>
        <v>0</v>
      </c>
      <c r="Z82" s="21">
        <f t="shared" si="18"/>
        <v>0</v>
      </c>
    </row>
    <row r="83" spans="2:26">
      <c r="B83" s="19">
        <v>7</v>
      </c>
      <c r="C83" s="15"/>
      <c r="D83" s="19">
        <f>'Настройки '!$G$27</f>
        <v>20</v>
      </c>
      <c r="E83" s="21">
        <f>'11'!D83</f>
        <v>20</v>
      </c>
      <c r="F83" s="22" t="s">
        <v>51</v>
      </c>
      <c r="G83" s="23"/>
      <c r="H83" s="24">
        <f>G83/'Настройки '!$C$15</f>
        <v>0</v>
      </c>
      <c r="I83" s="23">
        <f>'Настройки '!$C$21</f>
        <v>46.15</v>
      </c>
      <c r="J83" s="21"/>
      <c r="K83" s="23">
        <f t="shared" si="14"/>
        <v>0</v>
      </c>
      <c r="L83" s="23"/>
      <c r="M83" s="21"/>
      <c r="N83" s="23">
        <f t="shared" si="15"/>
        <v>0</v>
      </c>
      <c r="O83" s="23"/>
      <c r="P83" s="21"/>
      <c r="Q83" s="23">
        <f t="shared" si="16"/>
        <v>0</v>
      </c>
      <c r="R83" s="23"/>
      <c r="S83" s="21"/>
      <c r="T83" s="23"/>
      <c r="U83" s="23"/>
      <c r="V83" s="21"/>
      <c r="W83" s="23"/>
      <c r="X83" s="23"/>
      <c r="Y83" s="25">
        <f t="shared" si="17"/>
        <v>0</v>
      </c>
      <c r="Z83" s="21">
        <f t="shared" si="18"/>
        <v>0</v>
      </c>
    </row>
    <row r="84" spans="2:26">
      <c r="B84" s="19">
        <v>8</v>
      </c>
      <c r="C84" s="15"/>
      <c r="D84" s="19">
        <f>'Настройки '!$G$27</f>
        <v>20</v>
      </c>
      <c r="E84" s="21">
        <f>'11'!D84</f>
        <v>20</v>
      </c>
      <c r="F84" s="22" t="s">
        <v>51</v>
      </c>
      <c r="G84" s="23"/>
      <c r="H84" s="24">
        <f>G84/'Настройки '!$C$15</f>
        <v>0</v>
      </c>
      <c r="I84" s="23">
        <f>'Настройки '!$C$21</f>
        <v>46.15</v>
      </c>
      <c r="J84" s="21"/>
      <c r="K84" s="23">
        <f t="shared" si="14"/>
        <v>0</v>
      </c>
      <c r="L84" s="23"/>
      <c r="M84" s="21"/>
      <c r="N84" s="23">
        <f t="shared" si="15"/>
        <v>0</v>
      </c>
      <c r="O84" s="23"/>
      <c r="P84" s="21"/>
      <c r="Q84" s="23">
        <f t="shared" si="16"/>
        <v>0</v>
      </c>
      <c r="R84" s="23"/>
      <c r="S84" s="21"/>
      <c r="T84" s="23"/>
      <c r="U84" s="23"/>
      <c r="V84" s="21"/>
      <c r="W84" s="23"/>
      <c r="X84" s="23"/>
      <c r="Y84" s="25">
        <f t="shared" si="17"/>
        <v>0</v>
      </c>
      <c r="Z84" s="21">
        <f t="shared" si="18"/>
        <v>0</v>
      </c>
    </row>
    <row r="85" spans="2:26">
      <c r="B85" s="19">
        <v>9</v>
      </c>
      <c r="C85" s="15"/>
      <c r="D85" s="19">
        <f>'Настройки '!$G$27</f>
        <v>20</v>
      </c>
      <c r="E85" s="21">
        <f>'11'!D85</f>
        <v>20</v>
      </c>
      <c r="F85" s="22" t="s">
        <v>51</v>
      </c>
      <c r="G85" s="23"/>
      <c r="H85" s="24">
        <f>G85/'Настройки '!$C$15</f>
        <v>0</v>
      </c>
      <c r="I85" s="23">
        <f>'Настройки '!$C$21</f>
        <v>46.15</v>
      </c>
      <c r="J85" s="21"/>
      <c r="K85" s="23">
        <f t="shared" si="14"/>
        <v>0</v>
      </c>
      <c r="L85" s="23"/>
      <c r="M85" s="21"/>
      <c r="N85" s="23">
        <f t="shared" si="15"/>
        <v>0</v>
      </c>
      <c r="O85" s="23"/>
      <c r="P85" s="21"/>
      <c r="Q85" s="23">
        <f t="shared" si="16"/>
        <v>0</v>
      </c>
      <c r="R85" s="23"/>
      <c r="S85" s="21"/>
      <c r="T85" s="23"/>
      <c r="U85" s="23"/>
      <c r="V85" s="21"/>
      <c r="W85" s="23"/>
      <c r="X85" s="23"/>
      <c r="Y85" s="25">
        <f t="shared" si="17"/>
        <v>0</v>
      </c>
      <c r="Z85" s="21">
        <f t="shared" si="18"/>
        <v>0</v>
      </c>
    </row>
    <row r="86" spans="2:26">
      <c r="B86" s="19">
        <v>10</v>
      </c>
      <c r="C86" s="15"/>
      <c r="D86" s="19">
        <f>'Настройки '!$G$27</f>
        <v>20</v>
      </c>
      <c r="E86" s="21">
        <f>'11'!D86</f>
        <v>20</v>
      </c>
      <c r="F86" s="22" t="s">
        <v>51</v>
      </c>
      <c r="G86" s="23"/>
      <c r="H86" s="24">
        <f>G86/'Настройки '!$C$15</f>
        <v>0</v>
      </c>
      <c r="I86" s="23">
        <f>'Настройки '!$C$21</f>
        <v>46.15</v>
      </c>
      <c r="J86" s="21"/>
      <c r="K86" s="23">
        <f t="shared" si="14"/>
        <v>0</v>
      </c>
      <c r="L86" s="23"/>
      <c r="M86" s="21"/>
      <c r="N86" s="23">
        <f t="shared" si="15"/>
        <v>0</v>
      </c>
      <c r="O86" s="23"/>
      <c r="P86" s="21"/>
      <c r="Q86" s="23">
        <f t="shared" si="16"/>
        <v>0</v>
      </c>
      <c r="R86" s="23"/>
      <c r="S86" s="21"/>
      <c r="T86" s="23"/>
      <c r="U86" s="23"/>
      <c r="V86" s="21"/>
      <c r="W86" s="23"/>
      <c r="X86" s="23"/>
      <c r="Y86" s="25">
        <f t="shared" si="17"/>
        <v>0</v>
      </c>
      <c r="Z86" s="21">
        <f t="shared" si="18"/>
        <v>0</v>
      </c>
    </row>
    <row r="87" spans="2:26">
      <c r="B87" s="19">
        <v>11</v>
      </c>
      <c r="C87" s="15"/>
      <c r="D87" s="19">
        <f>'Настройки '!$G$27</f>
        <v>20</v>
      </c>
      <c r="E87" s="21">
        <f>'11'!D87</f>
        <v>20</v>
      </c>
      <c r="F87" s="22" t="s">
        <v>51</v>
      </c>
      <c r="G87" s="23"/>
      <c r="H87" s="24">
        <f>G87/'Настройки '!$C$15</f>
        <v>0</v>
      </c>
      <c r="I87" s="23">
        <f>'Настройки '!$C$21</f>
        <v>46.15</v>
      </c>
      <c r="J87" s="21"/>
      <c r="K87" s="23">
        <f t="shared" si="14"/>
        <v>0</v>
      </c>
      <c r="L87" s="23"/>
      <c r="M87" s="21"/>
      <c r="N87" s="23">
        <f t="shared" si="15"/>
        <v>0</v>
      </c>
      <c r="O87" s="23"/>
      <c r="P87" s="21"/>
      <c r="Q87" s="23">
        <f t="shared" si="16"/>
        <v>0</v>
      </c>
      <c r="R87" s="23"/>
      <c r="S87" s="21"/>
      <c r="T87" s="23"/>
      <c r="U87" s="23"/>
      <c r="V87" s="21"/>
      <c r="W87" s="23"/>
      <c r="X87" s="23"/>
      <c r="Y87" s="25">
        <f t="shared" si="17"/>
        <v>0</v>
      </c>
      <c r="Z87" s="21">
        <f t="shared" si="18"/>
        <v>0</v>
      </c>
    </row>
    <row r="88" spans="2:26">
      <c r="B88" s="19">
        <v>12</v>
      </c>
      <c r="C88" s="15"/>
      <c r="D88" s="19">
        <f>'Настройки '!$G$27</f>
        <v>20</v>
      </c>
      <c r="E88" s="21">
        <f>'11'!D88</f>
        <v>20</v>
      </c>
      <c r="F88" s="22" t="s">
        <v>51</v>
      </c>
      <c r="G88" s="23"/>
      <c r="H88" s="24">
        <f>G88/'Настройки '!$C$15</f>
        <v>0</v>
      </c>
      <c r="I88" s="23">
        <f>'Настройки '!$C$21</f>
        <v>46.15</v>
      </c>
      <c r="J88" s="21"/>
      <c r="K88" s="23">
        <f t="shared" si="14"/>
        <v>0</v>
      </c>
      <c r="L88" s="23"/>
      <c r="M88" s="21"/>
      <c r="N88" s="23">
        <f t="shared" si="15"/>
        <v>0</v>
      </c>
      <c r="O88" s="23"/>
      <c r="P88" s="21"/>
      <c r="Q88" s="23">
        <f t="shared" si="16"/>
        <v>0</v>
      </c>
      <c r="R88" s="23"/>
      <c r="S88" s="21"/>
      <c r="T88" s="23"/>
      <c r="U88" s="23"/>
      <c r="V88" s="21"/>
      <c r="W88" s="23"/>
      <c r="X88" s="23"/>
      <c r="Y88" s="25">
        <f t="shared" si="17"/>
        <v>0</v>
      </c>
      <c r="Z88" s="21">
        <f t="shared" si="18"/>
        <v>0</v>
      </c>
    </row>
    <row r="89" spans="2:26">
      <c r="B89" s="19">
        <v>13</v>
      </c>
      <c r="C89" s="15"/>
      <c r="D89" s="19">
        <f>'Настройки '!$G$27</f>
        <v>20</v>
      </c>
      <c r="E89" s="21">
        <f>'11'!D89</f>
        <v>20</v>
      </c>
      <c r="F89" s="22" t="s">
        <v>51</v>
      </c>
      <c r="G89" s="23"/>
      <c r="H89" s="24">
        <f>G89/'Настройки '!$C$15</f>
        <v>0</v>
      </c>
      <c r="I89" s="23">
        <f>'Настройки '!$C$21</f>
        <v>46.15</v>
      </c>
      <c r="J89" s="21"/>
      <c r="K89" s="23">
        <f t="shared" si="14"/>
        <v>0</v>
      </c>
      <c r="L89" s="23"/>
      <c r="M89" s="21"/>
      <c r="N89" s="23">
        <f t="shared" si="15"/>
        <v>0</v>
      </c>
      <c r="O89" s="23"/>
      <c r="P89" s="21"/>
      <c r="Q89" s="23">
        <f t="shared" si="16"/>
        <v>0</v>
      </c>
      <c r="R89" s="23"/>
      <c r="S89" s="21"/>
      <c r="T89" s="23"/>
      <c r="U89" s="23"/>
      <c r="V89" s="21"/>
      <c r="W89" s="23"/>
      <c r="X89" s="23"/>
      <c r="Y89" s="25">
        <f t="shared" si="17"/>
        <v>0</v>
      </c>
      <c r="Z89" s="21">
        <f t="shared" si="18"/>
        <v>0</v>
      </c>
    </row>
    <row r="90" spans="2:26">
      <c r="B90" s="19">
        <v>14</v>
      </c>
      <c r="C90" s="15"/>
      <c r="D90" s="19">
        <f>'Настройки '!$G$27</f>
        <v>20</v>
      </c>
      <c r="E90" s="21">
        <f>'11'!D90</f>
        <v>20</v>
      </c>
      <c r="F90" s="22" t="s">
        <v>51</v>
      </c>
      <c r="G90" s="23"/>
      <c r="H90" s="24">
        <f>G90/'Настройки '!$C$15</f>
        <v>0</v>
      </c>
      <c r="I90" s="23">
        <f>'Настройки '!$C$21</f>
        <v>46.15</v>
      </c>
      <c r="J90" s="21"/>
      <c r="K90" s="23">
        <f t="shared" si="14"/>
        <v>0</v>
      </c>
      <c r="L90" s="23"/>
      <c r="M90" s="21"/>
      <c r="N90" s="23">
        <f t="shared" si="15"/>
        <v>0</v>
      </c>
      <c r="O90" s="23"/>
      <c r="P90" s="21"/>
      <c r="Q90" s="23">
        <f t="shared" si="16"/>
        <v>0</v>
      </c>
      <c r="R90" s="23"/>
      <c r="S90" s="21"/>
      <c r="T90" s="23"/>
      <c r="U90" s="23"/>
      <c r="V90" s="21"/>
      <c r="W90" s="23"/>
      <c r="X90" s="23"/>
      <c r="Y90" s="25">
        <f t="shared" si="17"/>
        <v>0</v>
      </c>
      <c r="Z90" s="21">
        <f t="shared" si="18"/>
        <v>0</v>
      </c>
    </row>
    <row r="91" spans="2:26">
      <c r="B91" s="19">
        <v>15</v>
      </c>
      <c r="C91" s="15"/>
      <c r="D91" s="19">
        <f>'Настройки '!$G$27</f>
        <v>20</v>
      </c>
      <c r="E91" s="21">
        <f>'11'!D91</f>
        <v>20</v>
      </c>
      <c r="F91" s="22" t="s">
        <v>51</v>
      </c>
      <c r="G91" s="23"/>
      <c r="H91" s="24">
        <f>G91/'Настройки '!$C$15</f>
        <v>0</v>
      </c>
      <c r="I91" s="23">
        <f>'Настройки '!$C$21</f>
        <v>46.15</v>
      </c>
      <c r="J91" s="21"/>
      <c r="K91" s="23">
        <f t="shared" si="14"/>
        <v>0</v>
      </c>
      <c r="L91" s="23"/>
      <c r="M91" s="21"/>
      <c r="N91" s="23">
        <f t="shared" si="15"/>
        <v>0</v>
      </c>
      <c r="O91" s="23"/>
      <c r="P91" s="21"/>
      <c r="Q91" s="23">
        <f t="shared" si="16"/>
        <v>0</v>
      </c>
      <c r="R91" s="23"/>
      <c r="S91" s="21"/>
      <c r="T91" s="23"/>
      <c r="U91" s="23"/>
      <c r="V91" s="21"/>
      <c r="W91" s="23"/>
      <c r="X91" s="23"/>
      <c r="Y91" s="25">
        <f t="shared" si="17"/>
        <v>0</v>
      </c>
      <c r="Z91" s="21">
        <f t="shared" si="18"/>
        <v>0</v>
      </c>
    </row>
    <row r="92" spans="2:26">
      <c r="B92" s="19">
        <v>16</v>
      </c>
      <c r="C92" s="15"/>
      <c r="D92" s="19">
        <f>'Настройки '!$G$27</f>
        <v>20</v>
      </c>
      <c r="E92" s="21">
        <f>'11'!D92</f>
        <v>20</v>
      </c>
      <c r="F92" s="22" t="s">
        <v>51</v>
      </c>
      <c r="G92" s="23"/>
      <c r="H92" s="24">
        <f>G92/'Настройки '!$C$15</f>
        <v>0</v>
      </c>
      <c r="I92" s="23">
        <f>'Настройки '!$C$21</f>
        <v>46.15</v>
      </c>
      <c r="J92" s="21"/>
      <c r="K92" s="23">
        <f t="shared" si="14"/>
        <v>0</v>
      </c>
      <c r="L92" s="23"/>
      <c r="M92" s="21"/>
      <c r="N92" s="23">
        <f t="shared" si="15"/>
        <v>0</v>
      </c>
      <c r="O92" s="23"/>
      <c r="P92" s="21"/>
      <c r="Q92" s="23">
        <f t="shared" si="16"/>
        <v>0</v>
      </c>
      <c r="R92" s="23"/>
      <c r="S92" s="21"/>
      <c r="T92" s="23"/>
      <c r="U92" s="23"/>
      <c r="V92" s="21"/>
      <c r="W92" s="23"/>
      <c r="X92" s="23"/>
      <c r="Y92" s="25">
        <f t="shared" si="17"/>
        <v>0</v>
      </c>
      <c r="Z92" s="21">
        <f t="shared" si="18"/>
        <v>0</v>
      </c>
    </row>
    <row r="93" spans="2:26">
      <c r="B93" s="19">
        <v>17</v>
      </c>
      <c r="C93" s="15"/>
      <c r="D93" s="19">
        <f>'Настройки '!$G$27</f>
        <v>20</v>
      </c>
      <c r="E93" s="21">
        <f>'11'!D93</f>
        <v>20</v>
      </c>
      <c r="F93" s="22" t="s">
        <v>51</v>
      </c>
      <c r="G93" s="23"/>
      <c r="H93" s="24">
        <f>G93/'Настройки '!$C$15</f>
        <v>0</v>
      </c>
      <c r="I93" s="23">
        <f>'Настройки '!$C$21</f>
        <v>46.15</v>
      </c>
      <c r="J93" s="21"/>
      <c r="K93" s="23">
        <f t="shared" si="14"/>
        <v>0</v>
      </c>
      <c r="L93" s="23"/>
      <c r="M93" s="21"/>
      <c r="N93" s="23">
        <f t="shared" si="15"/>
        <v>0</v>
      </c>
      <c r="O93" s="23"/>
      <c r="P93" s="21"/>
      <c r="Q93" s="23">
        <f t="shared" si="16"/>
        <v>0</v>
      </c>
      <c r="R93" s="23"/>
      <c r="S93" s="21"/>
      <c r="T93" s="23"/>
      <c r="U93" s="23"/>
      <c r="V93" s="21"/>
      <c r="W93" s="23"/>
      <c r="X93" s="23"/>
      <c r="Y93" s="25">
        <f t="shared" si="17"/>
        <v>0</v>
      </c>
      <c r="Z93" s="21">
        <f t="shared" si="18"/>
        <v>0</v>
      </c>
    </row>
    <row r="94" spans="2:26">
      <c r="B94" s="19">
        <v>18</v>
      </c>
      <c r="C94" s="15"/>
      <c r="D94" s="19">
        <f>'Настройки '!$G$27</f>
        <v>20</v>
      </c>
      <c r="E94" s="21">
        <f>'11'!D94</f>
        <v>20</v>
      </c>
      <c r="F94" s="22" t="s">
        <v>51</v>
      </c>
      <c r="G94" s="23"/>
      <c r="H94" s="24">
        <f>G94/'Настройки '!$C$15</f>
        <v>0</v>
      </c>
      <c r="I94" s="23">
        <f>'Настройки '!$C$21</f>
        <v>46.15</v>
      </c>
      <c r="J94" s="21"/>
      <c r="K94" s="23">
        <f t="shared" si="14"/>
        <v>0</v>
      </c>
      <c r="L94" s="23"/>
      <c r="M94" s="21"/>
      <c r="N94" s="23">
        <f t="shared" si="15"/>
        <v>0</v>
      </c>
      <c r="O94" s="23"/>
      <c r="P94" s="21"/>
      <c r="Q94" s="23">
        <f t="shared" si="16"/>
        <v>0</v>
      </c>
      <c r="R94" s="23"/>
      <c r="S94" s="21"/>
      <c r="T94" s="23"/>
      <c r="U94" s="23"/>
      <c r="V94" s="21"/>
      <c r="W94" s="23"/>
      <c r="X94" s="23"/>
      <c r="Y94" s="25">
        <f t="shared" si="17"/>
        <v>0</v>
      </c>
      <c r="Z94" s="21">
        <f t="shared" si="18"/>
        <v>0</v>
      </c>
    </row>
    <row r="95" spans="2:26">
      <c r="B95" s="19">
        <v>19</v>
      </c>
      <c r="C95" s="20"/>
      <c r="D95" s="19">
        <f>'Настройки '!$G$27</f>
        <v>20</v>
      </c>
      <c r="E95" s="21">
        <f>'11'!D95</f>
        <v>20</v>
      </c>
      <c r="F95" s="22"/>
      <c r="G95" s="23"/>
      <c r="H95" s="24">
        <f>G95/'Настройки '!$C$15</f>
        <v>0</v>
      </c>
      <c r="I95" s="23">
        <f>'Настройки '!$C$21</f>
        <v>46.15</v>
      </c>
      <c r="J95" s="21"/>
      <c r="K95" s="23">
        <f t="shared" si="14"/>
        <v>0</v>
      </c>
      <c r="L95" s="23"/>
      <c r="M95" s="21"/>
      <c r="N95" s="23">
        <f t="shared" si="15"/>
        <v>0</v>
      </c>
      <c r="O95" s="23"/>
      <c r="P95" s="21"/>
      <c r="Q95" s="23">
        <f t="shared" si="16"/>
        <v>0</v>
      </c>
      <c r="R95" s="23"/>
      <c r="S95" s="21"/>
      <c r="T95" s="23"/>
      <c r="U95" s="23"/>
      <c r="V95" s="21"/>
      <c r="W95" s="23"/>
      <c r="X95" s="23"/>
      <c r="Y95" s="25">
        <f t="shared" si="17"/>
        <v>0</v>
      </c>
      <c r="Z95" s="21">
        <f t="shared" si="18"/>
        <v>0</v>
      </c>
    </row>
    <row r="96" spans="2:26">
      <c r="B96" s="19">
        <v>20</v>
      </c>
      <c r="C96" s="20"/>
      <c r="D96" s="19">
        <f>'Настройки '!$G$27</f>
        <v>20</v>
      </c>
      <c r="E96" s="21">
        <f>'11'!D96</f>
        <v>20</v>
      </c>
      <c r="F96" s="22"/>
      <c r="G96" s="23"/>
      <c r="H96" s="24">
        <f>G96/'Настройки '!$C$15</f>
        <v>0</v>
      </c>
      <c r="I96" s="23">
        <f>'Настройки '!$C$21</f>
        <v>46.15</v>
      </c>
      <c r="J96" s="21"/>
      <c r="K96" s="23">
        <f t="shared" si="14"/>
        <v>0</v>
      </c>
      <c r="L96" s="23"/>
      <c r="M96" s="21"/>
      <c r="N96" s="23">
        <f t="shared" si="15"/>
        <v>0</v>
      </c>
      <c r="O96" s="23"/>
      <c r="P96" s="21"/>
      <c r="Q96" s="23">
        <f t="shared" si="16"/>
        <v>0</v>
      </c>
      <c r="R96" s="23"/>
      <c r="S96" s="21"/>
      <c r="T96" s="23"/>
      <c r="U96" s="23"/>
      <c r="V96" s="21"/>
      <c r="W96" s="23"/>
      <c r="X96" s="23"/>
      <c r="Y96" s="25">
        <f t="shared" si="17"/>
        <v>0</v>
      </c>
      <c r="Z96" s="21">
        <f t="shared" si="18"/>
        <v>0</v>
      </c>
    </row>
    <row r="97" spans="1:26">
      <c r="B97" s="19">
        <v>21</v>
      </c>
      <c r="C97" s="20"/>
      <c r="D97" s="19">
        <f>'Настройки '!$G$27</f>
        <v>20</v>
      </c>
      <c r="E97" s="21">
        <f>'11'!D97</f>
        <v>20</v>
      </c>
      <c r="F97" s="22"/>
      <c r="G97" s="23"/>
      <c r="H97" s="24">
        <f>G97/'Настройки '!$C$15</f>
        <v>0</v>
      </c>
      <c r="I97" s="23">
        <f>'Настройки '!$C$21</f>
        <v>46.15</v>
      </c>
      <c r="J97" s="21"/>
      <c r="K97" s="23">
        <f t="shared" si="14"/>
        <v>0</v>
      </c>
      <c r="L97" s="23"/>
      <c r="M97" s="21"/>
      <c r="N97" s="23">
        <f t="shared" si="15"/>
        <v>0</v>
      </c>
      <c r="O97" s="23"/>
      <c r="P97" s="21"/>
      <c r="Q97" s="23">
        <f t="shared" si="16"/>
        <v>0</v>
      </c>
      <c r="R97" s="23"/>
      <c r="S97" s="21"/>
      <c r="T97" s="23"/>
      <c r="U97" s="23"/>
      <c r="V97" s="21"/>
      <c r="W97" s="23"/>
      <c r="X97" s="23"/>
      <c r="Y97" s="25">
        <f t="shared" si="17"/>
        <v>0</v>
      </c>
      <c r="Z97" s="21">
        <f t="shared" si="18"/>
        <v>0</v>
      </c>
    </row>
    <row r="98" spans="1:26">
      <c r="B98" s="19">
        <v>22</v>
      </c>
      <c r="C98" s="20"/>
      <c r="D98" s="19">
        <f>'Настройки '!$G$27</f>
        <v>20</v>
      </c>
      <c r="E98" s="21">
        <f>'11'!D98</f>
        <v>20</v>
      </c>
      <c r="F98" s="22"/>
      <c r="G98" s="23"/>
      <c r="H98" s="24">
        <f>G98/'Настройки '!$C$15</f>
        <v>0</v>
      </c>
      <c r="I98" s="23">
        <f>'Настройки '!$C$21</f>
        <v>46.15</v>
      </c>
      <c r="J98" s="21"/>
      <c r="K98" s="23">
        <f t="shared" si="14"/>
        <v>0</v>
      </c>
      <c r="L98" s="23"/>
      <c r="M98" s="21"/>
      <c r="N98" s="23">
        <f t="shared" si="15"/>
        <v>0</v>
      </c>
      <c r="O98" s="23"/>
      <c r="P98" s="21"/>
      <c r="Q98" s="23">
        <f t="shared" si="16"/>
        <v>0</v>
      </c>
      <c r="R98" s="23"/>
      <c r="S98" s="21"/>
      <c r="T98" s="23"/>
      <c r="U98" s="23"/>
      <c r="V98" s="21"/>
      <c r="W98" s="23"/>
      <c r="X98" s="23"/>
      <c r="Y98" s="25">
        <f t="shared" si="17"/>
        <v>0</v>
      </c>
      <c r="Z98" s="21">
        <f t="shared" si="18"/>
        <v>0</v>
      </c>
    </row>
    <row r="99" spans="1:26">
      <c r="B99" s="19">
        <v>23</v>
      </c>
      <c r="C99" s="20"/>
      <c r="D99" s="19">
        <f>'Настройки '!$G$27</f>
        <v>20</v>
      </c>
      <c r="E99" s="21">
        <f>'11'!D99</f>
        <v>20</v>
      </c>
      <c r="F99" s="22"/>
      <c r="G99" s="23"/>
      <c r="H99" s="24">
        <f>G99/'Настройки '!$C$15</f>
        <v>0</v>
      </c>
      <c r="I99" s="23">
        <f>'Настройки '!$C$21</f>
        <v>46.15</v>
      </c>
      <c r="J99" s="21"/>
      <c r="K99" s="23">
        <f t="shared" si="14"/>
        <v>0</v>
      </c>
      <c r="L99" s="23"/>
      <c r="M99" s="21"/>
      <c r="N99" s="23">
        <f t="shared" si="15"/>
        <v>0</v>
      </c>
      <c r="O99" s="23"/>
      <c r="P99" s="21"/>
      <c r="Q99" s="23">
        <f t="shared" si="16"/>
        <v>0</v>
      </c>
      <c r="R99" s="23"/>
      <c r="S99" s="21"/>
      <c r="T99" s="23"/>
      <c r="U99" s="23"/>
      <c r="V99" s="21"/>
      <c r="W99" s="23"/>
      <c r="X99" s="23"/>
      <c r="Y99" s="25">
        <f t="shared" si="17"/>
        <v>0</v>
      </c>
      <c r="Z99" s="21">
        <f t="shared" si="18"/>
        <v>0</v>
      </c>
    </row>
    <row r="100" spans="1:26">
      <c r="B100" s="19">
        <v>24</v>
      </c>
      <c r="C100" s="20"/>
      <c r="D100" s="19">
        <f>'Настройки '!$G$27</f>
        <v>20</v>
      </c>
      <c r="E100" s="21">
        <f>'11'!D100</f>
        <v>20</v>
      </c>
      <c r="F100" s="22"/>
      <c r="G100" s="23"/>
      <c r="H100" s="24">
        <f>G100/'Настройки '!$C$15</f>
        <v>0</v>
      </c>
      <c r="I100" s="23">
        <f>'Настройки '!$C$21</f>
        <v>46.15</v>
      </c>
      <c r="J100" s="21"/>
      <c r="K100" s="23">
        <f t="shared" si="14"/>
        <v>0</v>
      </c>
      <c r="L100" s="23"/>
      <c r="M100" s="21"/>
      <c r="N100" s="23">
        <f t="shared" si="15"/>
        <v>0</v>
      </c>
      <c r="O100" s="23"/>
      <c r="P100" s="21"/>
      <c r="Q100" s="23">
        <f t="shared" si="16"/>
        <v>0</v>
      </c>
      <c r="R100" s="23"/>
      <c r="S100" s="21"/>
      <c r="T100" s="23"/>
      <c r="U100" s="23"/>
      <c r="V100" s="21"/>
      <c r="W100" s="23"/>
      <c r="X100" s="23"/>
      <c r="Y100" s="25">
        <f t="shared" si="17"/>
        <v>0</v>
      </c>
      <c r="Z100" s="21">
        <f t="shared" si="18"/>
        <v>0</v>
      </c>
    </row>
    <row r="101" spans="1:26">
      <c r="B101" s="19">
        <v>25</v>
      </c>
      <c r="C101" s="20"/>
      <c r="D101" s="19">
        <f>'Настройки '!$G$27</f>
        <v>20</v>
      </c>
      <c r="E101" s="21">
        <f>'11'!D101</f>
        <v>20</v>
      </c>
      <c r="F101" s="26"/>
      <c r="G101" s="23"/>
      <c r="H101" s="24">
        <f>G101/'Настройки '!$C$15</f>
        <v>0</v>
      </c>
      <c r="I101" s="23">
        <f>'Настройки '!$C$21</f>
        <v>46.15</v>
      </c>
      <c r="J101" s="21"/>
      <c r="K101" s="23">
        <f t="shared" si="14"/>
        <v>0</v>
      </c>
      <c r="L101" s="23"/>
      <c r="M101" s="21"/>
      <c r="N101" s="23">
        <f t="shared" si="15"/>
        <v>0</v>
      </c>
      <c r="O101" s="23"/>
      <c r="P101" s="21"/>
      <c r="Q101" s="23">
        <f t="shared" si="16"/>
        <v>0</v>
      </c>
      <c r="R101" s="23"/>
      <c r="S101" s="21"/>
      <c r="T101" s="23"/>
      <c r="U101" s="23"/>
      <c r="V101" s="21"/>
      <c r="W101" s="23"/>
      <c r="X101" s="23"/>
      <c r="Y101" s="25">
        <f t="shared" si="17"/>
        <v>0</v>
      </c>
      <c r="Z101" s="21">
        <f t="shared" si="18"/>
        <v>0</v>
      </c>
    </row>
    <row r="102" spans="1:26">
      <c r="B102" s="19">
        <v>26</v>
      </c>
      <c r="C102" s="20"/>
      <c r="D102" s="19">
        <f>'Настройки '!$G$27</f>
        <v>20</v>
      </c>
      <c r="E102" s="21">
        <f>'11'!D102</f>
        <v>20</v>
      </c>
      <c r="F102" s="22"/>
      <c r="G102" s="23"/>
      <c r="H102" s="24">
        <f>G102/'Настройки '!$C$15</f>
        <v>0</v>
      </c>
      <c r="I102" s="23">
        <f>'Настройки '!$C$21</f>
        <v>46.15</v>
      </c>
      <c r="J102" s="21"/>
      <c r="K102" s="23">
        <f t="shared" si="14"/>
        <v>0</v>
      </c>
      <c r="L102" s="23"/>
      <c r="M102" s="21"/>
      <c r="N102" s="23">
        <f t="shared" si="15"/>
        <v>0</v>
      </c>
      <c r="O102" s="23"/>
      <c r="P102" s="21"/>
      <c r="Q102" s="23">
        <f t="shared" si="16"/>
        <v>0</v>
      </c>
      <c r="R102" s="23"/>
      <c r="S102" s="21"/>
      <c r="T102" s="23"/>
      <c r="U102" s="23"/>
      <c r="V102" s="21"/>
      <c r="W102" s="23"/>
      <c r="X102" s="23"/>
      <c r="Y102" s="25">
        <f t="shared" si="17"/>
        <v>0</v>
      </c>
      <c r="Z102" s="21">
        <f t="shared" si="18"/>
        <v>0</v>
      </c>
    </row>
    <row r="103" spans="1:26">
      <c r="B103" s="19">
        <v>27</v>
      </c>
      <c r="C103" s="20"/>
      <c r="D103" s="19">
        <f>'Настройки '!$G$27</f>
        <v>20</v>
      </c>
      <c r="E103" s="21">
        <f>'11'!D103</f>
        <v>20</v>
      </c>
      <c r="F103" s="22"/>
      <c r="G103" s="23"/>
      <c r="H103" s="24">
        <f>G103/'Настройки '!$C$15</f>
        <v>0</v>
      </c>
      <c r="I103" s="23">
        <f>'Настройки '!$C$21</f>
        <v>46.15</v>
      </c>
      <c r="J103" s="21"/>
      <c r="K103" s="23">
        <f t="shared" si="14"/>
        <v>0</v>
      </c>
      <c r="L103" s="23"/>
      <c r="M103" s="21"/>
      <c r="N103" s="23">
        <f t="shared" si="15"/>
        <v>0</v>
      </c>
      <c r="O103" s="23"/>
      <c r="P103" s="21"/>
      <c r="Q103" s="23">
        <f t="shared" si="16"/>
        <v>0</v>
      </c>
      <c r="R103" s="23"/>
      <c r="S103" s="21"/>
      <c r="T103" s="23"/>
      <c r="U103" s="23"/>
      <c r="V103" s="21"/>
      <c r="W103" s="23"/>
      <c r="X103" s="23"/>
      <c r="Y103" s="25">
        <f t="shared" si="17"/>
        <v>0</v>
      </c>
      <c r="Z103" s="21">
        <f t="shared" si="18"/>
        <v>0</v>
      </c>
    </row>
    <row r="104" spans="1:26">
      <c r="B104" s="19">
        <v>28</v>
      </c>
      <c r="C104" s="20"/>
      <c r="D104" s="19">
        <f>'Настройки '!$G$27</f>
        <v>20</v>
      </c>
      <c r="E104" s="21">
        <f>'11'!D104</f>
        <v>20</v>
      </c>
      <c r="F104" s="22"/>
      <c r="G104" s="23"/>
      <c r="H104" s="24">
        <f>G104/'Настройки '!$C$15</f>
        <v>0</v>
      </c>
      <c r="I104" s="23">
        <f>'Настройки '!$C$21</f>
        <v>46.15</v>
      </c>
      <c r="J104" s="21"/>
      <c r="K104" s="23">
        <f t="shared" si="14"/>
        <v>0</v>
      </c>
      <c r="L104" s="23"/>
      <c r="M104" s="21"/>
      <c r="N104" s="23">
        <f t="shared" si="15"/>
        <v>0</v>
      </c>
      <c r="O104" s="23"/>
      <c r="P104" s="21"/>
      <c r="Q104" s="23">
        <f t="shared" si="16"/>
        <v>0</v>
      </c>
      <c r="R104" s="23"/>
      <c r="S104" s="21"/>
      <c r="T104" s="23"/>
      <c r="U104" s="23"/>
      <c r="V104" s="21"/>
      <c r="W104" s="23"/>
      <c r="X104" s="23"/>
      <c r="Y104" s="25">
        <f t="shared" si="17"/>
        <v>0</v>
      </c>
      <c r="Z104" s="21">
        <f t="shared" si="18"/>
        <v>0</v>
      </c>
    </row>
    <row r="105" spans="1:26">
      <c r="B105" s="19">
        <v>29</v>
      </c>
      <c r="C105" s="20"/>
      <c r="D105" s="19">
        <f>'Настройки '!$G$27</f>
        <v>20</v>
      </c>
      <c r="E105" s="21">
        <f>'11'!D105</f>
        <v>20</v>
      </c>
      <c r="F105" s="22"/>
      <c r="G105" s="23"/>
      <c r="H105" s="24">
        <f>G105/'Настройки '!$C$15</f>
        <v>0</v>
      </c>
      <c r="I105" s="23">
        <f>'Настройки '!$C$21</f>
        <v>46.15</v>
      </c>
      <c r="J105" s="21"/>
      <c r="K105" s="23">
        <f t="shared" si="14"/>
        <v>0</v>
      </c>
      <c r="L105" s="23"/>
      <c r="M105" s="21"/>
      <c r="N105" s="23">
        <f t="shared" si="15"/>
        <v>0</v>
      </c>
      <c r="O105" s="23"/>
      <c r="P105" s="21"/>
      <c r="Q105" s="23">
        <f t="shared" si="16"/>
        <v>0</v>
      </c>
      <c r="R105" s="23"/>
      <c r="S105" s="21"/>
      <c r="T105" s="23"/>
      <c r="U105" s="23"/>
      <c r="V105" s="21"/>
      <c r="W105" s="23"/>
      <c r="X105" s="23"/>
      <c r="Y105" s="25">
        <f t="shared" si="17"/>
        <v>0</v>
      </c>
      <c r="Z105" s="21">
        <f t="shared" si="18"/>
        <v>0</v>
      </c>
    </row>
    <row r="106" spans="1:26" ht="15.75" thickBot="1">
      <c r="B106" s="19">
        <v>30</v>
      </c>
      <c r="C106" s="20"/>
      <c r="D106" s="19">
        <f>'Настройки '!$G$27</f>
        <v>20</v>
      </c>
      <c r="E106" s="21">
        <f>'11'!D106</f>
        <v>20</v>
      </c>
      <c r="F106" s="27"/>
      <c r="G106" s="23"/>
      <c r="H106" s="24">
        <f>G106/'Настройки '!$C$15</f>
        <v>0</v>
      </c>
      <c r="I106" s="23">
        <f>'Настройки '!$C$21</f>
        <v>46.15</v>
      </c>
      <c r="J106" s="21"/>
      <c r="K106" s="23">
        <f t="shared" si="14"/>
        <v>0</v>
      </c>
      <c r="L106" s="23"/>
      <c r="M106" s="21"/>
      <c r="N106" s="23">
        <f t="shared" si="15"/>
        <v>0</v>
      </c>
      <c r="O106" s="23"/>
      <c r="P106" s="21"/>
      <c r="Q106" s="23">
        <f t="shared" si="16"/>
        <v>0</v>
      </c>
      <c r="R106" s="23"/>
      <c r="S106" s="21"/>
      <c r="T106" s="23"/>
      <c r="U106" s="23"/>
      <c r="V106" s="21"/>
      <c r="W106" s="23"/>
      <c r="X106" s="23"/>
      <c r="Y106" s="25">
        <f t="shared" si="17"/>
        <v>0</v>
      </c>
      <c r="Z106" s="21">
        <f t="shared" si="18"/>
        <v>0</v>
      </c>
    </row>
    <row r="107" spans="1:26" ht="15.75" thickBot="1">
      <c r="B107" s="17"/>
      <c r="C107" s="17"/>
      <c r="D107" s="17"/>
      <c r="E107" s="17"/>
      <c r="F107" s="17"/>
      <c r="G107" s="28">
        <f>SUM(G77:G106)</f>
        <v>0</v>
      </c>
      <c r="H107" s="29">
        <f>SUM(H77:H106)</f>
        <v>0</v>
      </c>
      <c r="I107" s="17"/>
      <c r="J107" s="30">
        <f t="shared" ref="J107:Y107" si="19">SUM(J77:J106)</f>
        <v>0</v>
      </c>
      <c r="K107" s="30">
        <f t="shared" si="19"/>
        <v>0</v>
      </c>
      <c r="L107" s="30">
        <f t="shared" si="19"/>
        <v>0</v>
      </c>
      <c r="M107" s="31">
        <f t="shared" si="19"/>
        <v>0</v>
      </c>
      <c r="N107" s="30">
        <f t="shared" si="19"/>
        <v>0</v>
      </c>
      <c r="O107" s="30">
        <f t="shared" si="19"/>
        <v>0</v>
      </c>
      <c r="P107" s="31">
        <f t="shared" si="19"/>
        <v>0</v>
      </c>
      <c r="Q107" s="30">
        <f t="shared" si="19"/>
        <v>0</v>
      </c>
      <c r="R107" s="30">
        <f t="shared" si="19"/>
        <v>0</v>
      </c>
      <c r="S107" s="31">
        <f t="shared" si="19"/>
        <v>0</v>
      </c>
      <c r="T107" s="30">
        <f t="shared" si="19"/>
        <v>0</v>
      </c>
      <c r="U107" s="30">
        <f t="shared" si="19"/>
        <v>0</v>
      </c>
      <c r="V107" s="30">
        <f t="shared" si="19"/>
        <v>0</v>
      </c>
      <c r="W107" s="30">
        <f t="shared" si="19"/>
        <v>0</v>
      </c>
      <c r="X107" s="30">
        <f t="shared" si="19"/>
        <v>0</v>
      </c>
      <c r="Y107" s="28">
        <f t="shared" si="19"/>
        <v>0</v>
      </c>
      <c r="Z107" s="32"/>
    </row>
    <row r="110" spans="1:26">
      <c r="B110" s="16" t="s">
        <v>77</v>
      </c>
      <c r="C110" s="138" t="s">
        <v>148</v>
      </c>
      <c r="D110" s="138"/>
      <c r="E110" s="138"/>
      <c r="F110" s="138"/>
      <c r="G110" s="138"/>
      <c r="H110" s="138"/>
      <c r="I110" s="138"/>
      <c r="J110" s="138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>
      <c r="A111" t="s">
        <v>31</v>
      </c>
      <c r="B111" s="134" t="s">
        <v>38</v>
      </c>
      <c r="C111" s="136" t="s">
        <v>39</v>
      </c>
      <c r="D111" s="134" t="s">
        <v>40</v>
      </c>
      <c r="E111" s="134" t="s">
        <v>41</v>
      </c>
      <c r="F111" s="134" t="s">
        <v>42</v>
      </c>
      <c r="G111" s="134" t="s">
        <v>43</v>
      </c>
      <c r="H111" s="134" t="s">
        <v>44</v>
      </c>
      <c r="I111" s="134" t="s">
        <v>45</v>
      </c>
      <c r="J111" s="141" t="s">
        <v>52</v>
      </c>
      <c r="K111" s="142"/>
      <c r="L111" s="143"/>
      <c r="M111" s="141" t="s">
        <v>53</v>
      </c>
      <c r="N111" s="142"/>
      <c r="O111" s="143"/>
      <c r="P111" s="141" t="s">
        <v>54</v>
      </c>
      <c r="Q111" s="142"/>
      <c r="R111" s="143"/>
      <c r="S111" s="141"/>
      <c r="T111" s="142"/>
      <c r="U111" s="143"/>
      <c r="V111" s="141"/>
      <c r="W111" s="142"/>
      <c r="X111" s="143"/>
      <c r="Y111" s="139" t="s">
        <v>46</v>
      </c>
      <c r="Z111" s="134" t="s">
        <v>47</v>
      </c>
    </row>
    <row r="112" spans="1:26" ht="30">
      <c r="B112" s="135"/>
      <c r="C112" s="137"/>
      <c r="D112" s="135"/>
      <c r="E112" s="135"/>
      <c r="F112" s="135"/>
      <c r="G112" s="135"/>
      <c r="H112" s="135"/>
      <c r="I112" s="135"/>
      <c r="J112" s="18" t="s">
        <v>48</v>
      </c>
      <c r="K112" s="18" t="s">
        <v>49</v>
      </c>
      <c r="L112" s="19" t="s">
        <v>50</v>
      </c>
      <c r="M112" s="18" t="s">
        <v>48</v>
      </c>
      <c r="N112" s="18" t="s">
        <v>49</v>
      </c>
      <c r="O112" s="19" t="s">
        <v>50</v>
      </c>
      <c r="P112" s="18" t="s">
        <v>48</v>
      </c>
      <c r="Q112" s="18" t="s">
        <v>49</v>
      </c>
      <c r="R112" s="19" t="s">
        <v>50</v>
      </c>
      <c r="S112" s="18" t="s">
        <v>48</v>
      </c>
      <c r="T112" s="18" t="s">
        <v>49</v>
      </c>
      <c r="U112" s="19" t="s">
        <v>50</v>
      </c>
      <c r="V112" s="18" t="s">
        <v>48</v>
      </c>
      <c r="W112" s="18" t="s">
        <v>49</v>
      </c>
      <c r="X112" s="19" t="s">
        <v>50</v>
      </c>
      <c r="Y112" s="140"/>
      <c r="Z112" s="135"/>
    </row>
    <row r="113" spans="2:26">
      <c r="B113" s="19">
        <v>1</v>
      </c>
      <c r="C113" s="20" t="str">
        <f>'журнал регистрации'!D73</f>
        <v>Морозов Павел</v>
      </c>
      <c r="D113" s="19">
        <f>'Настройки '!$G$27</f>
        <v>20</v>
      </c>
      <c r="E113" s="21">
        <f>'11'!D113</f>
        <v>20</v>
      </c>
      <c r="F113" s="22" t="str">
        <f>'журнал регистрации'!C73</f>
        <v>да</v>
      </c>
      <c r="G113" s="23"/>
      <c r="H113" s="24">
        <f>G113/'Настройки '!$C$15</f>
        <v>0</v>
      </c>
      <c r="I113" s="23">
        <f>'Настройки '!$C$21</f>
        <v>46.15</v>
      </c>
      <c r="J113" s="21"/>
      <c r="K113" s="23">
        <f t="shared" ref="K113:K142" si="20">J113*I113</f>
        <v>0</v>
      </c>
      <c r="L113" s="23"/>
      <c r="M113" s="21"/>
      <c r="N113" s="23">
        <f t="shared" ref="N113:N142" si="21">M113*I113</f>
        <v>0</v>
      </c>
      <c r="O113" s="23"/>
      <c r="P113" s="21"/>
      <c r="Q113" s="23">
        <f t="shared" ref="Q113:Q142" si="22">P113*I113</f>
        <v>0</v>
      </c>
      <c r="R113" s="23"/>
      <c r="S113" s="21"/>
      <c r="T113" s="23">
        <f>S113*I113</f>
        <v>0</v>
      </c>
      <c r="U113" s="23"/>
      <c r="V113" s="21"/>
      <c r="W113" s="23">
        <f>V113*U113</f>
        <v>0</v>
      </c>
      <c r="X113" s="23"/>
      <c r="Y113" s="25">
        <f t="shared" ref="Y113:Y142" si="23">K113+N113+Q113+T113+W113-L113-O113-R113-U113-X113</f>
        <v>0</v>
      </c>
      <c r="Z113" s="21">
        <f t="shared" ref="Z113:Z142" si="24">H113-J113-M113-P113-S113-V113</f>
        <v>0</v>
      </c>
    </row>
    <row r="114" spans="2:26">
      <c r="B114" s="19">
        <v>2</v>
      </c>
      <c r="C114" s="20"/>
      <c r="D114" s="19">
        <f>'Настройки '!$G$27</f>
        <v>20</v>
      </c>
      <c r="E114" s="21">
        <f>'11'!D114</f>
        <v>20</v>
      </c>
      <c r="F114" s="22"/>
      <c r="G114" s="23"/>
      <c r="H114" s="24">
        <f>G114/'Настройки '!$C$15</f>
        <v>0</v>
      </c>
      <c r="I114" s="23">
        <f>'Настройки '!$C$21</f>
        <v>46.15</v>
      </c>
      <c r="J114" s="21"/>
      <c r="K114" s="23">
        <f t="shared" si="20"/>
        <v>0</v>
      </c>
      <c r="L114" s="23"/>
      <c r="M114" s="21"/>
      <c r="N114" s="23">
        <f t="shared" si="21"/>
        <v>0</v>
      </c>
      <c r="O114" s="23"/>
      <c r="P114" s="21"/>
      <c r="Q114" s="23">
        <f t="shared" si="22"/>
        <v>0</v>
      </c>
      <c r="R114" s="23"/>
      <c r="S114" s="21"/>
      <c r="T114" s="23"/>
      <c r="U114" s="23"/>
      <c r="V114" s="21"/>
      <c r="W114" s="23"/>
      <c r="X114" s="23"/>
      <c r="Y114" s="25">
        <f t="shared" si="23"/>
        <v>0</v>
      </c>
      <c r="Z114" s="21">
        <f t="shared" si="24"/>
        <v>0</v>
      </c>
    </row>
    <row r="115" spans="2:26">
      <c r="B115" s="19">
        <v>3</v>
      </c>
      <c r="C115" s="20"/>
      <c r="D115" s="19">
        <f>'Настройки '!$G$27</f>
        <v>20</v>
      </c>
      <c r="E115" s="21">
        <f>'11'!D115</f>
        <v>20</v>
      </c>
      <c r="F115" s="22"/>
      <c r="G115" s="23"/>
      <c r="H115" s="24">
        <f>G115/'Настройки '!$C$15</f>
        <v>0</v>
      </c>
      <c r="I115" s="23">
        <f>'Настройки '!$C$21</f>
        <v>46.15</v>
      </c>
      <c r="J115" s="21"/>
      <c r="K115" s="23">
        <f t="shared" si="20"/>
        <v>0</v>
      </c>
      <c r="L115" s="23"/>
      <c r="M115" s="21"/>
      <c r="N115" s="23">
        <f t="shared" si="21"/>
        <v>0</v>
      </c>
      <c r="O115" s="23"/>
      <c r="P115" s="21"/>
      <c r="Q115" s="23">
        <f t="shared" si="22"/>
        <v>0</v>
      </c>
      <c r="R115" s="23"/>
      <c r="S115" s="21"/>
      <c r="T115" s="23"/>
      <c r="U115" s="23"/>
      <c r="V115" s="21"/>
      <c r="W115" s="23"/>
      <c r="X115" s="23"/>
      <c r="Y115" s="25">
        <f t="shared" si="23"/>
        <v>0</v>
      </c>
      <c r="Z115" s="21">
        <f t="shared" si="24"/>
        <v>0</v>
      </c>
    </row>
    <row r="116" spans="2:26">
      <c r="B116" s="19">
        <v>4</v>
      </c>
      <c r="C116" s="20"/>
      <c r="D116" s="19">
        <f>'Настройки '!$G$27</f>
        <v>20</v>
      </c>
      <c r="E116" s="21">
        <f>'11'!D116</f>
        <v>20</v>
      </c>
      <c r="F116" s="22"/>
      <c r="G116" s="23"/>
      <c r="H116" s="24">
        <f>G116/'Настройки '!$C$15</f>
        <v>0</v>
      </c>
      <c r="I116" s="23">
        <f>'Настройки '!$C$21</f>
        <v>46.15</v>
      </c>
      <c r="J116" s="21"/>
      <c r="K116" s="23">
        <f t="shared" si="20"/>
        <v>0</v>
      </c>
      <c r="L116" s="23"/>
      <c r="M116" s="21"/>
      <c r="N116" s="23">
        <f t="shared" si="21"/>
        <v>0</v>
      </c>
      <c r="O116" s="23"/>
      <c r="P116" s="21"/>
      <c r="Q116" s="23">
        <f t="shared" si="22"/>
        <v>0</v>
      </c>
      <c r="R116" s="23"/>
      <c r="S116" s="21"/>
      <c r="T116" s="23"/>
      <c r="U116" s="23"/>
      <c r="V116" s="21"/>
      <c r="W116" s="23"/>
      <c r="X116" s="23"/>
      <c r="Y116" s="25">
        <f t="shared" si="23"/>
        <v>0</v>
      </c>
      <c r="Z116" s="21">
        <f t="shared" si="24"/>
        <v>0</v>
      </c>
    </row>
    <row r="117" spans="2:26">
      <c r="B117" s="19">
        <v>5</v>
      </c>
      <c r="C117" s="20"/>
      <c r="D117" s="19">
        <f>'Настройки '!$G$27</f>
        <v>20</v>
      </c>
      <c r="E117" s="21">
        <f>'11'!D117</f>
        <v>20</v>
      </c>
      <c r="F117" s="22"/>
      <c r="G117" s="23"/>
      <c r="H117" s="24">
        <f>G117/'Настройки '!$C$15</f>
        <v>0</v>
      </c>
      <c r="I117" s="23">
        <f>'Настройки '!$C$21</f>
        <v>46.15</v>
      </c>
      <c r="J117" s="21"/>
      <c r="K117" s="23">
        <f t="shared" si="20"/>
        <v>0</v>
      </c>
      <c r="L117" s="23"/>
      <c r="M117" s="21"/>
      <c r="N117" s="23">
        <f t="shared" si="21"/>
        <v>0</v>
      </c>
      <c r="O117" s="23"/>
      <c r="P117" s="21"/>
      <c r="Q117" s="23">
        <f t="shared" si="22"/>
        <v>0</v>
      </c>
      <c r="R117" s="23"/>
      <c r="S117" s="21"/>
      <c r="T117" s="23"/>
      <c r="U117" s="23"/>
      <c r="V117" s="21"/>
      <c r="W117" s="23"/>
      <c r="X117" s="23"/>
      <c r="Y117" s="25">
        <f t="shared" si="23"/>
        <v>0</v>
      </c>
      <c r="Z117" s="21">
        <f t="shared" si="24"/>
        <v>0</v>
      </c>
    </row>
    <row r="118" spans="2:26">
      <c r="B118" s="19">
        <v>6</v>
      </c>
      <c r="C118" s="20"/>
      <c r="D118" s="19">
        <f>'Настройки '!$G$27</f>
        <v>20</v>
      </c>
      <c r="E118" s="21">
        <f>'11'!D118</f>
        <v>20</v>
      </c>
      <c r="F118" s="22"/>
      <c r="G118" s="23"/>
      <c r="H118" s="24">
        <f>G118/'Настройки '!$C$15</f>
        <v>0</v>
      </c>
      <c r="I118" s="23">
        <f>'Настройки '!$C$21</f>
        <v>46.15</v>
      </c>
      <c r="J118" s="21"/>
      <c r="K118" s="23">
        <f t="shared" si="20"/>
        <v>0</v>
      </c>
      <c r="L118" s="23"/>
      <c r="M118" s="21"/>
      <c r="N118" s="23">
        <f t="shared" si="21"/>
        <v>0</v>
      </c>
      <c r="O118" s="23"/>
      <c r="P118" s="21"/>
      <c r="Q118" s="23">
        <f t="shared" si="22"/>
        <v>0</v>
      </c>
      <c r="R118" s="23"/>
      <c r="S118" s="21"/>
      <c r="T118" s="23"/>
      <c r="U118" s="23"/>
      <c r="V118" s="21"/>
      <c r="W118" s="23"/>
      <c r="X118" s="23"/>
      <c r="Y118" s="25">
        <f t="shared" si="23"/>
        <v>0</v>
      </c>
      <c r="Z118" s="21">
        <f t="shared" si="24"/>
        <v>0</v>
      </c>
    </row>
    <row r="119" spans="2:26">
      <c r="B119" s="19">
        <v>7</v>
      </c>
      <c r="C119" s="20"/>
      <c r="D119" s="19">
        <f>'Настройки '!$G$27</f>
        <v>20</v>
      </c>
      <c r="E119" s="21">
        <f>'11'!D119</f>
        <v>20</v>
      </c>
      <c r="F119" s="22"/>
      <c r="G119" s="23"/>
      <c r="H119" s="24">
        <f>G119/'Настройки '!$C$15</f>
        <v>0</v>
      </c>
      <c r="I119" s="23">
        <f>'Настройки '!$C$21</f>
        <v>46.15</v>
      </c>
      <c r="J119" s="21"/>
      <c r="K119" s="23">
        <f t="shared" si="20"/>
        <v>0</v>
      </c>
      <c r="L119" s="23"/>
      <c r="M119" s="21"/>
      <c r="N119" s="23">
        <f t="shared" si="21"/>
        <v>0</v>
      </c>
      <c r="O119" s="23"/>
      <c r="P119" s="21"/>
      <c r="Q119" s="23">
        <f t="shared" si="22"/>
        <v>0</v>
      </c>
      <c r="R119" s="23"/>
      <c r="S119" s="21"/>
      <c r="T119" s="23"/>
      <c r="U119" s="23"/>
      <c r="V119" s="21"/>
      <c r="W119" s="23"/>
      <c r="X119" s="23"/>
      <c r="Y119" s="25">
        <f t="shared" si="23"/>
        <v>0</v>
      </c>
      <c r="Z119" s="21">
        <f t="shared" si="24"/>
        <v>0</v>
      </c>
    </row>
    <row r="120" spans="2:26">
      <c r="B120" s="19">
        <v>8</v>
      </c>
      <c r="C120" s="20"/>
      <c r="D120" s="19">
        <f>'Настройки '!$G$27</f>
        <v>20</v>
      </c>
      <c r="E120" s="21">
        <f>'11'!D120</f>
        <v>20</v>
      </c>
      <c r="F120" s="22"/>
      <c r="G120" s="23"/>
      <c r="H120" s="24">
        <f>G120/'Настройки '!$C$15</f>
        <v>0</v>
      </c>
      <c r="I120" s="23">
        <f>'Настройки '!$C$21</f>
        <v>46.15</v>
      </c>
      <c r="J120" s="21"/>
      <c r="K120" s="23">
        <f t="shared" si="20"/>
        <v>0</v>
      </c>
      <c r="L120" s="23"/>
      <c r="M120" s="21"/>
      <c r="N120" s="23">
        <f t="shared" si="21"/>
        <v>0</v>
      </c>
      <c r="O120" s="23"/>
      <c r="P120" s="21"/>
      <c r="Q120" s="23">
        <f t="shared" si="22"/>
        <v>0</v>
      </c>
      <c r="R120" s="23"/>
      <c r="S120" s="21"/>
      <c r="T120" s="23"/>
      <c r="U120" s="23"/>
      <c r="V120" s="21"/>
      <c r="W120" s="23"/>
      <c r="X120" s="23"/>
      <c r="Y120" s="25">
        <f t="shared" si="23"/>
        <v>0</v>
      </c>
      <c r="Z120" s="21">
        <f t="shared" si="24"/>
        <v>0</v>
      </c>
    </row>
    <row r="121" spans="2:26">
      <c r="B121" s="19">
        <v>9</v>
      </c>
      <c r="C121" s="20"/>
      <c r="D121" s="19">
        <f>'Настройки '!$G$27</f>
        <v>20</v>
      </c>
      <c r="E121" s="21">
        <f>'11'!D121</f>
        <v>20</v>
      </c>
      <c r="F121" s="22"/>
      <c r="G121" s="23"/>
      <c r="H121" s="24">
        <f>G121/'Настройки '!$C$15</f>
        <v>0</v>
      </c>
      <c r="I121" s="23">
        <f>'Настройки '!$C$21</f>
        <v>46.15</v>
      </c>
      <c r="J121" s="21"/>
      <c r="K121" s="23">
        <f t="shared" si="20"/>
        <v>0</v>
      </c>
      <c r="L121" s="23"/>
      <c r="M121" s="21"/>
      <c r="N121" s="23">
        <f t="shared" si="21"/>
        <v>0</v>
      </c>
      <c r="O121" s="23"/>
      <c r="P121" s="21"/>
      <c r="Q121" s="23">
        <f t="shared" si="22"/>
        <v>0</v>
      </c>
      <c r="R121" s="23"/>
      <c r="S121" s="21"/>
      <c r="T121" s="23"/>
      <c r="U121" s="23"/>
      <c r="V121" s="21"/>
      <c r="W121" s="23"/>
      <c r="X121" s="23"/>
      <c r="Y121" s="25">
        <f t="shared" si="23"/>
        <v>0</v>
      </c>
      <c r="Z121" s="21">
        <f t="shared" si="24"/>
        <v>0</v>
      </c>
    </row>
    <row r="122" spans="2:26">
      <c r="B122" s="19">
        <v>10</v>
      </c>
      <c r="C122" s="20"/>
      <c r="D122" s="19">
        <f>'Настройки '!$G$27</f>
        <v>20</v>
      </c>
      <c r="E122" s="21">
        <f>'11'!D122</f>
        <v>20</v>
      </c>
      <c r="F122" s="22"/>
      <c r="G122" s="23"/>
      <c r="H122" s="24">
        <f>G122/'Настройки '!$C$15</f>
        <v>0</v>
      </c>
      <c r="I122" s="23">
        <f>'Настройки '!$C$21</f>
        <v>46.15</v>
      </c>
      <c r="J122" s="21"/>
      <c r="K122" s="23">
        <f t="shared" si="20"/>
        <v>0</v>
      </c>
      <c r="L122" s="23"/>
      <c r="M122" s="21"/>
      <c r="N122" s="23">
        <f t="shared" si="21"/>
        <v>0</v>
      </c>
      <c r="O122" s="23"/>
      <c r="P122" s="21"/>
      <c r="Q122" s="23">
        <f t="shared" si="22"/>
        <v>0</v>
      </c>
      <c r="R122" s="23"/>
      <c r="S122" s="21"/>
      <c r="T122" s="23"/>
      <c r="U122" s="23"/>
      <c r="V122" s="21"/>
      <c r="W122" s="23"/>
      <c r="X122" s="23"/>
      <c r="Y122" s="25">
        <f t="shared" si="23"/>
        <v>0</v>
      </c>
      <c r="Z122" s="21">
        <f t="shared" si="24"/>
        <v>0</v>
      </c>
    </row>
    <row r="123" spans="2:26">
      <c r="B123" s="19">
        <v>11</v>
      </c>
      <c r="C123" s="20"/>
      <c r="D123" s="19">
        <f>'Настройки '!$G$27</f>
        <v>20</v>
      </c>
      <c r="E123" s="21">
        <f>'11'!D123</f>
        <v>20</v>
      </c>
      <c r="F123" s="22"/>
      <c r="G123" s="23"/>
      <c r="H123" s="24">
        <f>G123/'Настройки '!$C$15</f>
        <v>0</v>
      </c>
      <c r="I123" s="23">
        <f>'Настройки '!$C$21</f>
        <v>46.15</v>
      </c>
      <c r="J123" s="21"/>
      <c r="K123" s="23">
        <f t="shared" si="20"/>
        <v>0</v>
      </c>
      <c r="L123" s="23"/>
      <c r="M123" s="21"/>
      <c r="N123" s="23">
        <f t="shared" si="21"/>
        <v>0</v>
      </c>
      <c r="O123" s="23"/>
      <c r="P123" s="21"/>
      <c r="Q123" s="23">
        <f t="shared" si="22"/>
        <v>0</v>
      </c>
      <c r="R123" s="23"/>
      <c r="S123" s="21"/>
      <c r="T123" s="23"/>
      <c r="U123" s="23"/>
      <c r="V123" s="21"/>
      <c r="W123" s="23"/>
      <c r="X123" s="23"/>
      <c r="Y123" s="25">
        <f t="shared" si="23"/>
        <v>0</v>
      </c>
      <c r="Z123" s="21">
        <f t="shared" si="24"/>
        <v>0</v>
      </c>
    </row>
    <row r="124" spans="2:26">
      <c r="B124" s="19">
        <v>12</v>
      </c>
      <c r="C124" s="20"/>
      <c r="D124" s="19">
        <f>'Настройки '!$G$27</f>
        <v>20</v>
      </c>
      <c r="E124" s="21">
        <f>'11'!D124</f>
        <v>20</v>
      </c>
      <c r="F124" s="22"/>
      <c r="G124" s="23"/>
      <c r="H124" s="24">
        <f>G124/'Настройки '!$C$15</f>
        <v>0</v>
      </c>
      <c r="I124" s="23">
        <f>'Настройки '!$C$21</f>
        <v>46.15</v>
      </c>
      <c r="J124" s="21"/>
      <c r="K124" s="23">
        <f t="shared" si="20"/>
        <v>0</v>
      </c>
      <c r="L124" s="23"/>
      <c r="M124" s="21"/>
      <c r="N124" s="23">
        <f t="shared" si="21"/>
        <v>0</v>
      </c>
      <c r="O124" s="23"/>
      <c r="P124" s="21"/>
      <c r="Q124" s="23">
        <f t="shared" si="22"/>
        <v>0</v>
      </c>
      <c r="R124" s="23"/>
      <c r="S124" s="21"/>
      <c r="T124" s="23"/>
      <c r="U124" s="23"/>
      <c r="V124" s="21"/>
      <c r="W124" s="23"/>
      <c r="X124" s="23"/>
      <c r="Y124" s="25">
        <f t="shared" si="23"/>
        <v>0</v>
      </c>
      <c r="Z124" s="21">
        <f t="shared" si="24"/>
        <v>0</v>
      </c>
    </row>
    <row r="125" spans="2:26">
      <c r="B125" s="19">
        <v>13</v>
      </c>
      <c r="C125" s="20"/>
      <c r="D125" s="19">
        <f>'Настройки '!$G$27</f>
        <v>20</v>
      </c>
      <c r="E125" s="21">
        <f>'11'!D125</f>
        <v>20</v>
      </c>
      <c r="F125" s="22"/>
      <c r="G125" s="23"/>
      <c r="H125" s="24">
        <f>G125/'Настройки '!$C$15</f>
        <v>0</v>
      </c>
      <c r="I125" s="23">
        <f>'Настройки '!$C$21</f>
        <v>46.15</v>
      </c>
      <c r="J125" s="21"/>
      <c r="K125" s="23">
        <f t="shared" si="20"/>
        <v>0</v>
      </c>
      <c r="L125" s="23"/>
      <c r="M125" s="21"/>
      <c r="N125" s="23">
        <f t="shared" si="21"/>
        <v>0</v>
      </c>
      <c r="O125" s="23"/>
      <c r="P125" s="21"/>
      <c r="Q125" s="23">
        <f t="shared" si="22"/>
        <v>0</v>
      </c>
      <c r="R125" s="23"/>
      <c r="S125" s="21"/>
      <c r="T125" s="23"/>
      <c r="U125" s="23"/>
      <c r="V125" s="21"/>
      <c r="W125" s="23"/>
      <c r="X125" s="23"/>
      <c r="Y125" s="25">
        <f t="shared" si="23"/>
        <v>0</v>
      </c>
      <c r="Z125" s="21">
        <f t="shared" si="24"/>
        <v>0</v>
      </c>
    </row>
    <row r="126" spans="2:26">
      <c r="B126" s="19">
        <v>14</v>
      </c>
      <c r="C126" s="20"/>
      <c r="D126" s="19">
        <f>'Настройки '!$G$27</f>
        <v>20</v>
      </c>
      <c r="E126" s="21">
        <f>'11'!D126</f>
        <v>20</v>
      </c>
      <c r="F126" s="22"/>
      <c r="G126" s="23"/>
      <c r="H126" s="24">
        <f>G126/'Настройки '!$C$15</f>
        <v>0</v>
      </c>
      <c r="I126" s="23">
        <f>'Настройки '!$C$21</f>
        <v>46.15</v>
      </c>
      <c r="J126" s="21"/>
      <c r="K126" s="23">
        <f t="shared" si="20"/>
        <v>0</v>
      </c>
      <c r="L126" s="23"/>
      <c r="M126" s="21"/>
      <c r="N126" s="23">
        <f t="shared" si="21"/>
        <v>0</v>
      </c>
      <c r="O126" s="23"/>
      <c r="P126" s="21"/>
      <c r="Q126" s="23">
        <f t="shared" si="22"/>
        <v>0</v>
      </c>
      <c r="R126" s="23"/>
      <c r="S126" s="21"/>
      <c r="T126" s="23"/>
      <c r="U126" s="23"/>
      <c r="V126" s="21"/>
      <c r="W126" s="23"/>
      <c r="X126" s="23"/>
      <c r="Y126" s="25">
        <f t="shared" si="23"/>
        <v>0</v>
      </c>
      <c r="Z126" s="21">
        <f t="shared" si="24"/>
        <v>0</v>
      </c>
    </row>
    <row r="127" spans="2:26">
      <c r="B127" s="19">
        <v>15</v>
      </c>
      <c r="C127" s="20"/>
      <c r="D127" s="19">
        <f>'Настройки '!$G$27</f>
        <v>20</v>
      </c>
      <c r="E127" s="21">
        <f>'11'!D127</f>
        <v>20</v>
      </c>
      <c r="F127" s="22"/>
      <c r="G127" s="23"/>
      <c r="H127" s="24">
        <f>G127/'Настройки '!$C$15</f>
        <v>0</v>
      </c>
      <c r="I127" s="23">
        <f>'Настройки '!$C$21</f>
        <v>46.15</v>
      </c>
      <c r="J127" s="21"/>
      <c r="K127" s="23">
        <f t="shared" si="20"/>
        <v>0</v>
      </c>
      <c r="L127" s="23"/>
      <c r="M127" s="21"/>
      <c r="N127" s="23">
        <f t="shared" si="21"/>
        <v>0</v>
      </c>
      <c r="O127" s="23"/>
      <c r="P127" s="21"/>
      <c r="Q127" s="23">
        <f t="shared" si="22"/>
        <v>0</v>
      </c>
      <c r="R127" s="23"/>
      <c r="S127" s="21"/>
      <c r="T127" s="23"/>
      <c r="U127" s="23"/>
      <c r="V127" s="21"/>
      <c r="W127" s="23"/>
      <c r="X127" s="23"/>
      <c r="Y127" s="25">
        <f t="shared" si="23"/>
        <v>0</v>
      </c>
      <c r="Z127" s="21">
        <f t="shared" si="24"/>
        <v>0</v>
      </c>
    </row>
    <row r="128" spans="2:26">
      <c r="B128" s="19">
        <v>16</v>
      </c>
      <c r="C128" s="20"/>
      <c r="D128" s="19">
        <f>'Настройки '!$G$27</f>
        <v>20</v>
      </c>
      <c r="E128" s="21">
        <f>'11'!D128</f>
        <v>20</v>
      </c>
      <c r="F128" s="22"/>
      <c r="G128" s="23"/>
      <c r="H128" s="24">
        <f>G128/'Настройки '!$C$15</f>
        <v>0</v>
      </c>
      <c r="I128" s="23">
        <f>'Настройки '!$C$21</f>
        <v>46.15</v>
      </c>
      <c r="J128" s="21"/>
      <c r="K128" s="23">
        <f t="shared" si="20"/>
        <v>0</v>
      </c>
      <c r="L128" s="23"/>
      <c r="M128" s="21"/>
      <c r="N128" s="23">
        <f t="shared" si="21"/>
        <v>0</v>
      </c>
      <c r="O128" s="23"/>
      <c r="P128" s="21"/>
      <c r="Q128" s="23">
        <f t="shared" si="22"/>
        <v>0</v>
      </c>
      <c r="R128" s="23"/>
      <c r="S128" s="21"/>
      <c r="T128" s="23"/>
      <c r="U128" s="23"/>
      <c r="V128" s="21"/>
      <c r="W128" s="23"/>
      <c r="X128" s="23"/>
      <c r="Y128" s="25">
        <f t="shared" si="23"/>
        <v>0</v>
      </c>
      <c r="Z128" s="21">
        <f t="shared" si="24"/>
        <v>0</v>
      </c>
    </row>
    <row r="129" spans="2:26">
      <c r="B129" s="19">
        <v>17</v>
      </c>
      <c r="C129" s="20"/>
      <c r="D129" s="19">
        <f>'Настройки '!$G$27</f>
        <v>20</v>
      </c>
      <c r="E129" s="21">
        <f>'11'!D129</f>
        <v>20</v>
      </c>
      <c r="F129" s="22"/>
      <c r="G129" s="23"/>
      <c r="H129" s="24">
        <f>G129/'Настройки '!$C$15</f>
        <v>0</v>
      </c>
      <c r="I129" s="23">
        <f>'Настройки '!$C$21</f>
        <v>46.15</v>
      </c>
      <c r="J129" s="21"/>
      <c r="K129" s="23">
        <f t="shared" si="20"/>
        <v>0</v>
      </c>
      <c r="L129" s="23"/>
      <c r="M129" s="21"/>
      <c r="N129" s="23">
        <f t="shared" si="21"/>
        <v>0</v>
      </c>
      <c r="O129" s="23"/>
      <c r="P129" s="21"/>
      <c r="Q129" s="23">
        <f t="shared" si="22"/>
        <v>0</v>
      </c>
      <c r="R129" s="23"/>
      <c r="S129" s="21"/>
      <c r="T129" s="23"/>
      <c r="U129" s="23"/>
      <c r="V129" s="21"/>
      <c r="W129" s="23"/>
      <c r="X129" s="23"/>
      <c r="Y129" s="25">
        <f t="shared" si="23"/>
        <v>0</v>
      </c>
      <c r="Z129" s="21">
        <f t="shared" si="24"/>
        <v>0</v>
      </c>
    </row>
    <row r="130" spans="2:26">
      <c r="B130" s="19">
        <v>18</v>
      </c>
      <c r="C130" s="20"/>
      <c r="D130" s="19">
        <f>'Настройки '!$G$27</f>
        <v>20</v>
      </c>
      <c r="E130" s="21">
        <f>'11'!D130</f>
        <v>20</v>
      </c>
      <c r="F130" s="22"/>
      <c r="G130" s="23"/>
      <c r="H130" s="24">
        <f>G130/'Настройки '!$C$15</f>
        <v>0</v>
      </c>
      <c r="I130" s="23">
        <f>'Настройки '!$C$21</f>
        <v>46.15</v>
      </c>
      <c r="J130" s="21"/>
      <c r="K130" s="23">
        <f t="shared" si="20"/>
        <v>0</v>
      </c>
      <c r="L130" s="23"/>
      <c r="M130" s="21"/>
      <c r="N130" s="23">
        <f t="shared" si="21"/>
        <v>0</v>
      </c>
      <c r="O130" s="23"/>
      <c r="P130" s="21"/>
      <c r="Q130" s="23">
        <f t="shared" si="22"/>
        <v>0</v>
      </c>
      <c r="R130" s="23"/>
      <c r="S130" s="21"/>
      <c r="T130" s="23"/>
      <c r="U130" s="23"/>
      <c r="V130" s="21"/>
      <c r="W130" s="23"/>
      <c r="X130" s="23"/>
      <c r="Y130" s="25">
        <f t="shared" si="23"/>
        <v>0</v>
      </c>
      <c r="Z130" s="21">
        <f t="shared" si="24"/>
        <v>0</v>
      </c>
    </row>
    <row r="131" spans="2:26">
      <c r="B131" s="19">
        <v>19</v>
      </c>
      <c r="C131" s="20"/>
      <c r="D131" s="19">
        <f>'Настройки '!$G$27</f>
        <v>20</v>
      </c>
      <c r="E131" s="21">
        <f>'11'!D131</f>
        <v>20</v>
      </c>
      <c r="F131" s="22"/>
      <c r="G131" s="23"/>
      <c r="H131" s="24">
        <f>G131/'Настройки '!$C$15</f>
        <v>0</v>
      </c>
      <c r="I131" s="23">
        <f>'Настройки '!$C$21</f>
        <v>46.15</v>
      </c>
      <c r="J131" s="21"/>
      <c r="K131" s="23">
        <f t="shared" si="20"/>
        <v>0</v>
      </c>
      <c r="L131" s="23"/>
      <c r="M131" s="21"/>
      <c r="N131" s="23">
        <f t="shared" si="21"/>
        <v>0</v>
      </c>
      <c r="O131" s="23"/>
      <c r="P131" s="21"/>
      <c r="Q131" s="23">
        <f t="shared" si="22"/>
        <v>0</v>
      </c>
      <c r="R131" s="23"/>
      <c r="S131" s="21"/>
      <c r="T131" s="23"/>
      <c r="U131" s="23"/>
      <c r="V131" s="21"/>
      <c r="W131" s="23"/>
      <c r="X131" s="23"/>
      <c r="Y131" s="25">
        <f t="shared" si="23"/>
        <v>0</v>
      </c>
      <c r="Z131" s="21">
        <f t="shared" si="24"/>
        <v>0</v>
      </c>
    </row>
    <row r="132" spans="2:26">
      <c r="B132" s="19">
        <v>20</v>
      </c>
      <c r="C132" s="20"/>
      <c r="D132" s="19">
        <f>'Настройки '!$G$27</f>
        <v>20</v>
      </c>
      <c r="E132" s="21">
        <f>'11'!D132</f>
        <v>20</v>
      </c>
      <c r="F132" s="22"/>
      <c r="G132" s="23"/>
      <c r="H132" s="24">
        <f>G132/'Настройки '!$C$15</f>
        <v>0</v>
      </c>
      <c r="I132" s="23">
        <f>'Настройки '!$C$21</f>
        <v>46.15</v>
      </c>
      <c r="J132" s="21"/>
      <c r="K132" s="23">
        <f t="shared" si="20"/>
        <v>0</v>
      </c>
      <c r="L132" s="23"/>
      <c r="M132" s="21"/>
      <c r="N132" s="23">
        <f t="shared" si="21"/>
        <v>0</v>
      </c>
      <c r="O132" s="23"/>
      <c r="P132" s="21"/>
      <c r="Q132" s="23">
        <f t="shared" si="22"/>
        <v>0</v>
      </c>
      <c r="R132" s="23"/>
      <c r="S132" s="21"/>
      <c r="T132" s="23"/>
      <c r="U132" s="23"/>
      <c r="V132" s="21"/>
      <c r="W132" s="23"/>
      <c r="X132" s="23"/>
      <c r="Y132" s="25">
        <f t="shared" si="23"/>
        <v>0</v>
      </c>
      <c r="Z132" s="21">
        <f t="shared" si="24"/>
        <v>0</v>
      </c>
    </row>
    <row r="133" spans="2:26">
      <c r="B133" s="19">
        <v>21</v>
      </c>
      <c r="C133" s="20"/>
      <c r="D133" s="19">
        <f>'Настройки '!$G$27</f>
        <v>20</v>
      </c>
      <c r="E133" s="21">
        <f>'11'!D133</f>
        <v>20</v>
      </c>
      <c r="F133" s="22"/>
      <c r="G133" s="23"/>
      <c r="H133" s="24">
        <f>G133/'Настройки '!$C$15</f>
        <v>0</v>
      </c>
      <c r="I133" s="23">
        <f>'Настройки '!$C$21</f>
        <v>46.15</v>
      </c>
      <c r="J133" s="21"/>
      <c r="K133" s="23">
        <f t="shared" si="20"/>
        <v>0</v>
      </c>
      <c r="L133" s="23"/>
      <c r="M133" s="21"/>
      <c r="N133" s="23">
        <f t="shared" si="21"/>
        <v>0</v>
      </c>
      <c r="O133" s="23"/>
      <c r="P133" s="21"/>
      <c r="Q133" s="23">
        <f t="shared" si="22"/>
        <v>0</v>
      </c>
      <c r="R133" s="23"/>
      <c r="S133" s="21"/>
      <c r="T133" s="23"/>
      <c r="U133" s="23"/>
      <c r="V133" s="21"/>
      <c r="W133" s="23"/>
      <c r="X133" s="23"/>
      <c r="Y133" s="25">
        <f t="shared" si="23"/>
        <v>0</v>
      </c>
      <c r="Z133" s="21">
        <f t="shared" si="24"/>
        <v>0</v>
      </c>
    </row>
    <row r="134" spans="2:26">
      <c r="B134" s="19">
        <v>22</v>
      </c>
      <c r="C134" s="20"/>
      <c r="D134" s="19">
        <f>'Настройки '!$G$27</f>
        <v>20</v>
      </c>
      <c r="E134" s="21">
        <f>'11'!D134</f>
        <v>20</v>
      </c>
      <c r="F134" s="22"/>
      <c r="G134" s="23"/>
      <c r="H134" s="24">
        <f>G134/'Настройки '!$C$15</f>
        <v>0</v>
      </c>
      <c r="I134" s="23">
        <f>'Настройки '!$C$21</f>
        <v>46.15</v>
      </c>
      <c r="J134" s="21"/>
      <c r="K134" s="23">
        <f t="shared" si="20"/>
        <v>0</v>
      </c>
      <c r="L134" s="23"/>
      <c r="M134" s="21"/>
      <c r="N134" s="23">
        <f t="shared" si="21"/>
        <v>0</v>
      </c>
      <c r="O134" s="23"/>
      <c r="P134" s="21"/>
      <c r="Q134" s="23">
        <f t="shared" si="22"/>
        <v>0</v>
      </c>
      <c r="R134" s="23"/>
      <c r="S134" s="21"/>
      <c r="T134" s="23"/>
      <c r="U134" s="23"/>
      <c r="V134" s="21"/>
      <c r="W134" s="23"/>
      <c r="X134" s="23"/>
      <c r="Y134" s="25">
        <f t="shared" si="23"/>
        <v>0</v>
      </c>
      <c r="Z134" s="21">
        <f t="shared" si="24"/>
        <v>0</v>
      </c>
    </row>
    <row r="135" spans="2:26">
      <c r="B135" s="19">
        <v>23</v>
      </c>
      <c r="C135" s="20"/>
      <c r="D135" s="19">
        <f>'Настройки '!$G$27</f>
        <v>20</v>
      </c>
      <c r="E135" s="21">
        <f>'11'!D135</f>
        <v>20</v>
      </c>
      <c r="F135" s="22"/>
      <c r="G135" s="23"/>
      <c r="H135" s="24">
        <f>G135/'Настройки '!$C$15</f>
        <v>0</v>
      </c>
      <c r="I135" s="23">
        <f>'Настройки '!$C$21</f>
        <v>46.15</v>
      </c>
      <c r="J135" s="21"/>
      <c r="K135" s="23">
        <f t="shared" si="20"/>
        <v>0</v>
      </c>
      <c r="L135" s="23"/>
      <c r="M135" s="21"/>
      <c r="N135" s="23">
        <f t="shared" si="21"/>
        <v>0</v>
      </c>
      <c r="O135" s="23"/>
      <c r="P135" s="21"/>
      <c r="Q135" s="23">
        <f t="shared" si="22"/>
        <v>0</v>
      </c>
      <c r="R135" s="23"/>
      <c r="S135" s="21"/>
      <c r="T135" s="23"/>
      <c r="U135" s="23"/>
      <c r="V135" s="21"/>
      <c r="W135" s="23"/>
      <c r="X135" s="23"/>
      <c r="Y135" s="25">
        <f t="shared" si="23"/>
        <v>0</v>
      </c>
      <c r="Z135" s="21">
        <f t="shared" si="24"/>
        <v>0</v>
      </c>
    </row>
    <row r="136" spans="2:26">
      <c r="B136" s="19">
        <v>24</v>
      </c>
      <c r="C136" s="20"/>
      <c r="D136" s="19">
        <f>'Настройки '!$G$27</f>
        <v>20</v>
      </c>
      <c r="E136" s="21">
        <f>'11'!D136</f>
        <v>20</v>
      </c>
      <c r="F136" s="22"/>
      <c r="G136" s="23"/>
      <c r="H136" s="24">
        <f>G136/'Настройки '!$C$15</f>
        <v>0</v>
      </c>
      <c r="I136" s="23">
        <f>'Настройки '!$C$21</f>
        <v>46.15</v>
      </c>
      <c r="J136" s="21"/>
      <c r="K136" s="23">
        <f t="shared" si="20"/>
        <v>0</v>
      </c>
      <c r="L136" s="23"/>
      <c r="M136" s="21"/>
      <c r="N136" s="23">
        <f t="shared" si="21"/>
        <v>0</v>
      </c>
      <c r="O136" s="23"/>
      <c r="P136" s="21"/>
      <c r="Q136" s="23">
        <f t="shared" si="22"/>
        <v>0</v>
      </c>
      <c r="R136" s="23"/>
      <c r="S136" s="21"/>
      <c r="T136" s="23"/>
      <c r="U136" s="23"/>
      <c r="V136" s="21"/>
      <c r="W136" s="23"/>
      <c r="X136" s="23"/>
      <c r="Y136" s="25">
        <f t="shared" si="23"/>
        <v>0</v>
      </c>
      <c r="Z136" s="21">
        <f t="shared" si="24"/>
        <v>0</v>
      </c>
    </row>
    <row r="137" spans="2:26">
      <c r="B137" s="19">
        <v>25</v>
      </c>
      <c r="C137" s="20"/>
      <c r="D137" s="19">
        <f>'Настройки '!$G$27</f>
        <v>20</v>
      </c>
      <c r="E137" s="21">
        <f>'11'!D137</f>
        <v>20</v>
      </c>
      <c r="F137" s="26"/>
      <c r="G137" s="23"/>
      <c r="H137" s="24">
        <f>G137/'Настройки '!$C$15</f>
        <v>0</v>
      </c>
      <c r="I137" s="23">
        <f>'Настройки '!$C$21</f>
        <v>46.15</v>
      </c>
      <c r="J137" s="21"/>
      <c r="K137" s="23">
        <f t="shared" si="20"/>
        <v>0</v>
      </c>
      <c r="L137" s="23"/>
      <c r="M137" s="21"/>
      <c r="N137" s="23">
        <f t="shared" si="21"/>
        <v>0</v>
      </c>
      <c r="O137" s="23"/>
      <c r="P137" s="21"/>
      <c r="Q137" s="23">
        <f t="shared" si="22"/>
        <v>0</v>
      </c>
      <c r="R137" s="23"/>
      <c r="S137" s="21"/>
      <c r="T137" s="23"/>
      <c r="U137" s="23"/>
      <c r="V137" s="21"/>
      <c r="W137" s="23"/>
      <c r="X137" s="23"/>
      <c r="Y137" s="25">
        <f t="shared" si="23"/>
        <v>0</v>
      </c>
      <c r="Z137" s="21">
        <f t="shared" si="24"/>
        <v>0</v>
      </c>
    </row>
    <row r="138" spans="2:26">
      <c r="B138" s="19">
        <v>26</v>
      </c>
      <c r="C138" s="20"/>
      <c r="D138" s="19">
        <f>'Настройки '!$G$27</f>
        <v>20</v>
      </c>
      <c r="E138" s="21">
        <f>'11'!D138</f>
        <v>20</v>
      </c>
      <c r="F138" s="22"/>
      <c r="G138" s="23"/>
      <c r="H138" s="24">
        <f>G138/'Настройки '!$C$15</f>
        <v>0</v>
      </c>
      <c r="I138" s="23">
        <f>'Настройки '!$C$21</f>
        <v>46.15</v>
      </c>
      <c r="J138" s="21"/>
      <c r="K138" s="23">
        <f t="shared" si="20"/>
        <v>0</v>
      </c>
      <c r="L138" s="23"/>
      <c r="M138" s="21"/>
      <c r="N138" s="23">
        <f t="shared" si="21"/>
        <v>0</v>
      </c>
      <c r="O138" s="23"/>
      <c r="P138" s="21"/>
      <c r="Q138" s="23">
        <f t="shared" si="22"/>
        <v>0</v>
      </c>
      <c r="R138" s="23"/>
      <c r="S138" s="21"/>
      <c r="T138" s="23"/>
      <c r="U138" s="23"/>
      <c r="V138" s="21"/>
      <c r="W138" s="23"/>
      <c r="X138" s="23"/>
      <c r="Y138" s="25">
        <f t="shared" si="23"/>
        <v>0</v>
      </c>
      <c r="Z138" s="21">
        <f t="shared" si="24"/>
        <v>0</v>
      </c>
    </row>
    <row r="139" spans="2:26">
      <c r="B139" s="19">
        <v>27</v>
      </c>
      <c r="C139" s="20"/>
      <c r="D139" s="19">
        <f>'Настройки '!$G$27</f>
        <v>20</v>
      </c>
      <c r="E139" s="21">
        <f>'11'!D139</f>
        <v>20</v>
      </c>
      <c r="F139" s="22"/>
      <c r="G139" s="23"/>
      <c r="H139" s="24">
        <f>G139/'Настройки '!$C$15</f>
        <v>0</v>
      </c>
      <c r="I139" s="23">
        <f>'Настройки '!$C$21</f>
        <v>46.15</v>
      </c>
      <c r="J139" s="21"/>
      <c r="K139" s="23">
        <f t="shared" si="20"/>
        <v>0</v>
      </c>
      <c r="L139" s="23"/>
      <c r="M139" s="21"/>
      <c r="N139" s="23">
        <f t="shared" si="21"/>
        <v>0</v>
      </c>
      <c r="O139" s="23"/>
      <c r="P139" s="21"/>
      <c r="Q139" s="23">
        <f t="shared" si="22"/>
        <v>0</v>
      </c>
      <c r="R139" s="23"/>
      <c r="S139" s="21"/>
      <c r="T139" s="23"/>
      <c r="U139" s="23"/>
      <c r="V139" s="21"/>
      <c r="W139" s="23"/>
      <c r="X139" s="23"/>
      <c r="Y139" s="25">
        <f t="shared" si="23"/>
        <v>0</v>
      </c>
      <c r="Z139" s="21">
        <f t="shared" si="24"/>
        <v>0</v>
      </c>
    </row>
    <row r="140" spans="2:26">
      <c r="B140" s="19">
        <v>28</v>
      </c>
      <c r="C140" s="20"/>
      <c r="D140" s="19">
        <f>'Настройки '!$G$27</f>
        <v>20</v>
      </c>
      <c r="E140" s="21">
        <f>'11'!D140</f>
        <v>20</v>
      </c>
      <c r="F140" s="22"/>
      <c r="G140" s="23"/>
      <c r="H140" s="24">
        <f>G140/'Настройки '!$C$15</f>
        <v>0</v>
      </c>
      <c r="I140" s="23">
        <f>'Настройки '!$C$21</f>
        <v>46.15</v>
      </c>
      <c r="J140" s="21"/>
      <c r="K140" s="23">
        <f t="shared" si="20"/>
        <v>0</v>
      </c>
      <c r="L140" s="23"/>
      <c r="M140" s="21"/>
      <c r="N140" s="23">
        <f t="shared" si="21"/>
        <v>0</v>
      </c>
      <c r="O140" s="23"/>
      <c r="P140" s="21"/>
      <c r="Q140" s="23">
        <f t="shared" si="22"/>
        <v>0</v>
      </c>
      <c r="R140" s="23"/>
      <c r="S140" s="21"/>
      <c r="T140" s="23"/>
      <c r="U140" s="23"/>
      <c r="V140" s="21"/>
      <c r="W140" s="23"/>
      <c r="X140" s="23"/>
      <c r="Y140" s="25">
        <f t="shared" si="23"/>
        <v>0</v>
      </c>
      <c r="Z140" s="21">
        <f t="shared" si="24"/>
        <v>0</v>
      </c>
    </row>
    <row r="141" spans="2:26">
      <c r="B141" s="19">
        <v>29</v>
      </c>
      <c r="C141" s="20"/>
      <c r="D141" s="19">
        <f>'Настройки '!$G$27</f>
        <v>20</v>
      </c>
      <c r="E141" s="21">
        <f>'11'!D141</f>
        <v>20</v>
      </c>
      <c r="F141" s="22"/>
      <c r="G141" s="23"/>
      <c r="H141" s="24">
        <f>G141/'Настройки '!$C$15</f>
        <v>0</v>
      </c>
      <c r="I141" s="23">
        <f>'Настройки '!$C$21</f>
        <v>46.15</v>
      </c>
      <c r="J141" s="21"/>
      <c r="K141" s="23">
        <f t="shared" si="20"/>
        <v>0</v>
      </c>
      <c r="L141" s="23"/>
      <c r="M141" s="21"/>
      <c r="N141" s="23">
        <f t="shared" si="21"/>
        <v>0</v>
      </c>
      <c r="O141" s="23"/>
      <c r="P141" s="21"/>
      <c r="Q141" s="23">
        <f t="shared" si="22"/>
        <v>0</v>
      </c>
      <c r="R141" s="23"/>
      <c r="S141" s="21"/>
      <c r="T141" s="23"/>
      <c r="U141" s="23"/>
      <c r="V141" s="21"/>
      <c r="W141" s="23"/>
      <c r="X141" s="23"/>
      <c r="Y141" s="25">
        <f t="shared" si="23"/>
        <v>0</v>
      </c>
      <c r="Z141" s="21">
        <f t="shared" si="24"/>
        <v>0</v>
      </c>
    </row>
    <row r="142" spans="2:26" ht="15.75" thickBot="1">
      <c r="B142" s="19">
        <v>30</v>
      </c>
      <c r="C142" s="20"/>
      <c r="D142" s="19">
        <f>'Настройки '!$G$27</f>
        <v>20</v>
      </c>
      <c r="E142" s="21">
        <f>'11'!D142</f>
        <v>20</v>
      </c>
      <c r="F142" s="27"/>
      <c r="G142" s="23"/>
      <c r="H142" s="24">
        <f>G142/'Настройки '!$C$15</f>
        <v>0</v>
      </c>
      <c r="I142" s="23">
        <f>'Настройки '!$C$21</f>
        <v>46.15</v>
      </c>
      <c r="J142" s="21"/>
      <c r="K142" s="23">
        <f t="shared" si="20"/>
        <v>0</v>
      </c>
      <c r="L142" s="23"/>
      <c r="M142" s="21"/>
      <c r="N142" s="23">
        <f t="shared" si="21"/>
        <v>0</v>
      </c>
      <c r="O142" s="23"/>
      <c r="P142" s="21"/>
      <c r="Q142" s="23">
        <f t="shared" si="22"/>
        <v>0</v>
      </c>
      <c r="R142" s="23"/>
      <c r="S142" s="21"/>
      <c r="T142" s="23"/>
      <c r="U142" s="23"/>
      <c r="V142" s="21"/>
      <c r="W142" s="23"/>
      <c r="X142" s="23"/>
      <c r="Y142" s="25">
        <f t="shared" si="23"/>
        <v>0</v>
      </c>
      <c r="Z142" s="21">
        <f t="shared" si="24"/>
        <v>0</v>
      </c>
    </row>
    <row r="143" spans="2:26" ht="15.75" thickBot="1">
      <c r="B143" s="17"/>
      <c r="C143" s="17"/>
      <c r="D143" s="17"/>
      <c r="E143" s="17"/>
      <c r="F143" s="17"/>
      <c r="G143" s="28">
        <f>SUM(G113:G142)</f>
        <v>0</v>
      </c>
      <c r="H143" s="29">
        <f>SUM(H113:H142)</f>
        <v>0</v>
      </c>
      <c r="I143" s="17"/>
      <c r="J143" s="30">
        <f t="shared" ref="J143:Y143" si="25">SUM(J113:J142)</f>
        <v>0</v>
      </c>
      <c r="K143" s="30">
        <f t="shared" si="25"/>
        <v>0</v>
      </c>
      <c r="L143" s="30">
        <f t="shared" si="25"/>
        <v>0</v>
      </c>
      <c r="M143" s="31">
        <f t="shared" si="25"/>
        <v>0</v>
      </c>
      <c r="N143" s="30">
        <f t="shared" si="25"/>
        <v>0</v>
      </c>
      <c r="O143" s="30">
        <f t="shared" si="25"/>
        <v>0</v>
      </c>
      <c r="P143" s="31">
        <f t="shared" si="25"/>
        <v>0</v>
      </c>
      <c r="Q143" s="30">
        <f t="shared" si="25"/>
        <v>0</v>
      </c>
      <c r="R143" s="30">
        <f t="shared" si="25"/>
        <v>0</v>
      </c>
      <c r="S143" s="31">
        <f t="shared" si="25"/>
        <v>0</v>
      </c>
      <c r="T143" s="30">
        <f t="shared" si="25"/>
        <v>0</v>
      </c>
      <c r="U143" s="30">
        <f t="shared" si="25"/>
        <v>0</v>
      </c>
      <c r="V143" s="30">
        <f t="shared" si="25"/>
        <v>0</v>
      </c>
      <c r="W143" s="30">
        <f t="shared" si="25"/>
        <v>0</v>
      </c>
      <c r="X143" s="30">
        <f t="shared" si="25"/>
        <v>0</v>
      </c>
      <c r="Y143" s="28">
        <f t="shared" si="25"/>
        <v>0</v>
      </c>
      <c r="Z143" s="32"/>
    </row>
    <row r="145" spans="1:26">
      <c r="B145" s="16" t="s">
        <v>68</v>
      </c>
      <c r="C145" s="138" t="s">
        <v>69</v>
      </c>
      <c r="D145" s="138"/>
      <c r="E145" s="138"/>
      <c r="F145" s="138"/>
      <c r="G145" s="138"/>
      <c r="H145" s="138"/>
      <c r="I145" s="138"/>
      <c r="J145" s="138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>
      <c r="A146" t="s">
        <v>32</v>
      </c>
      <c r="B146" s="134" t="s">
        <v>38</v>
      </c>
      <c r="C146" s="136" t="s">
        <v>39</v>
      </c>
      <c r="D146" s="134" t="s">
        <v>40</v>
      </c>
      <c r="E146" s="134" t="s">
        <v>41</v>
      </c>
      <c r="F146" s="134" t="s">
        <v>42</v>
      </c>
      <c r="G146" s="134" t="s">
        <v>43</v>
      </c>
      <c r="H146" s="134" t="s">
        <v>44</v>
      </c>
      <c r="I146" s="134" t="s">
        <v>45</v>
      </c>
      <c r="J146" s="141" t="s">
        <v>52</v>
      </c>
      <c r="K146" s="142"/>
      <c r="L146" s="143"/>
      <c r="M146" s="141" t="s">
        <v>53</v>
      </c>
      <c r="N146" s="142"/>
      <c r="O146" s="143"/>
      <c r="P146" s="141" t="s">
        <v>54</v>
      </c>
      <c r="Q146" s="142"/>
      <c r="R146" s="143"/>
      <c r="S146" s="141"/>
      <c r="T146" s="142"/>
      <c r="U146" s="143"/>
      <c r="V146" s="141"/>
      <c r="W146" s="142"/>
      <c r="X146" s="143"/>
      <c r="Y146" s="139" t="s">
        <v>46</v>
      </c>
      <c r="Z146" s="134" t="s">
        <v>47</v>
      </c>
    </row>
    <row r="147" spans="1:26" ht="30">
      <c r="B147" s="135"/>
      <c r="C147" s="137"/>
      <c r="D147" s="135"/>
      <c r="E147" s="135"/>
      <c r="F147" s="135"/>
      <c r="G147" s="135"/>
      <c r="H147" s="135"/>
      <c r="I147" s="135"/>
      <c r="J147" s="18" t="s">
        <v>48</v>
      </c>
      <c r="K147" s="18" t="s">
        <v>49</v>
      </c>
      <c r="L147" s="19" t="s">
        <v>50</v>
      </c>
      <c r="M147" s="18" t="s">
        <v>48</v>
      </c>
      <c r="N147" s="18" t="s">
        <v>49</v>
      </c>
      <c r="O147" s="19" t="s">
        <v>50</v>
      </c>
      <c r="P147" s="18" t="s">
        <v>48</v>
      </c>
      <c r="Q147" s="18" t="s">
        <v>49</v>
      </c>
      <c r="R147" s="19" t="s">
        <v>50</v>
      </c>
      <c r="S147" s="18" t="s">
        <v>48</v>
      </c>
      <c r="T147" s="18" t="s">
        <v>49</v>
      </c>
      <c r="U147" s="19" t="s">
        <v>50</v>
      </c>
      <c r="V147" s="18" t="s">
        <v>48</v>
      </c>
      <c r="W147" s="18" t="s">
        <v>49</v>
      </c>
      <c r="X147" s="19" t="s">
        <v>50</v>
      </c>
      <c r="Y147" s="140"/>
      <c r="Z147" s="135"/>
    </row>
    <row r="148" spans="1:26">
      <c r="B148" s="19">
        <v>1</v>
      </c>
      <c r="C148" s="20" t="str">
        <f>'журнал регистрации'!D26</f>
        <v>Агуреев Александр</v>
      </c>
      <c r="D148" s="19">
        <f>'Настройки '!$G$27</f>
        <v>20</v>
      </c>
      <c r="E148" s="21">
        <f>'11'!D148</f>
        <v>20</v>
      </c>
      <c r="F148" s="22" t="str">
        <f>'журнал регистрации'!C26</f>
        <v>да</v>
      </c>
      <c r="G148" s="23"/>
      <c r="H148" s="24">
        <f>G148/'Настройки '!$C$15</f>
        <v>0</v>
      </c>
      <c r="I148" s="23">
        <f>'Настройки '!$C$21</f>
        <v>46.15</v>
      </c>
      <c r="J148" s="21"/>
      <c r="K148" s="23">
        <f t="shared" ref="K148:K177" si="26">J148*I148</f>
        <v>0</v>
      </c>
      <c r="L148" s="23"/>
      <c r="M148" s="21"/>
      <c r="N148" s="23">
        <f t="shared" ref="N148:N177" si="27">M148*I148</f>
        <v>0</v>
      </c>
      <c r="O148" s="23"/>
      <c r="P148" s="21"/>
      <c r="Q148" s="23">
        <f t="shared" ref="Q148:Q177" si="28">P148*I148</f>
        <v>0</v>
      </c>
      <c r="R148" s="23"/>
      <c r="S148" s="21"/>
      <c r="T148" s="23">
        <f>S148*I148</f>
        <v>0</v>
      </c>
      <c r="U148" s="23"/>
      <c r="V148" s="21"/>
      <c r="W148" s="23">
        <f>V148*U148</f>
        <v>0</v>
      </c>
      <c r="X148" s="23"/>
      <c r="Y148" s="25">
        <f t="shared" ref="Y148:Y177" si="29">K148+N148+Q148+T148+W148-L148-O148-R148-U148-X148</f>
        <v>0</v>
      </c>
      <c r="Z148" s="21">
        <f t="shared" ref="Z148:Z177" si="30">H148-J148-M148-P148-S148-V148</f>
        <v>0</v>
      </c>
    </row>
    <row r="149" spans="1:26">
      <c r="B149" s="19">
        <v>2</v>
      </c>
      <c r="C149" s="20" t="str">
        <f>'журнал регистрации'!D27</f>
        <v>Абрамова Ксения</v>
      </c>
      <c r="D149" s="19">
        <f>'Настройки '!$G$27</f>
        <v>20</v>
      </c>
      <c r="E149" s="21">
        <f>'11'!D149</f>
        <v>20</v>
      </c>
      <c r="F149" s="22" t="str">
        <f>'журнал регистрации'!C27</f>
        <v>да</v>
      </c>
      <c r="G149" s="23"/>
      <c r="H149" s="24">
        <f>G149/'Настройки '!$C$15</f>
        <v>0</v>
      </c>
      <c r="I149" s="23">
        <f>'Настройки '!$C$21</f>
        <v>46.15</v>
      </c>
      <c r="J149" s="21"/>
      <c r="K149" s="23">
        <f t="shared" si="26"/>
        <v>0</v>
      </c>
      <c r="L149" s="23"/>
      <c r="M149" s="21"/>
      <c r="N149" s="23">
        <f t="shared" si="27"/>
        <v>0</v>
      </c>
      <c r="O149" s="23"/>
      <c r="P149" s="21"/>
      <c r="Q149" s="23">
        <f t="shared" si="28"/>
        <v>0</v>
      </c>
      <c r="R149" s="23"/>
      <c r="S149" s="21"/>
      <c r="T149" s="23"/>
      <c r="U149" s="23"/>
      <c r="V149" s="21"/>
      <c r="W149" s="23"/>
      <c r="X149" s="23"/>
      <c r="Y149" s="25">
        <f t="shared" si="29"/>
        <v>0</v>
      </c>
      <c r="Z149" s="21">
        <f t="shared" si="30"/>
        <v>0</v>
      </c>
    </row>
    <row r="150" spans="1:26">
      <c r="B150" s="19">
        <v>3</v>
      </c>
      <c r="C150" s="20" t="str">
        <f>'журнал регистрации'!D28</f>
        <v>Поздняков Данил</v>
      </c>
      <c r="D150" s="19">
        <f>'Настройки '!$G$27</f>
        <v>20</v>
      </c>
      <c r="E150" s="21">
        <f>'11'!D150</f>
        <v>20</v>
      </c>
      <c r="F150" s="22" t="str">
        <f>'журнал регистрации'!C28</f>
        <v>да</v>
      </c>
      <c r="G150" s="23"/>
      <c r="H150" s="24">
        <f>G150/'Настройки '!$C$15</f>
        <v>0</v>
      </c>
      <c r="I150" s="23">
        <f>'Настройки '!$C$21</f>
        <v>46.15</v>
      </c>
      <c r="J150" s="21"/>
      <c r="K150" s="23">
        <f t="shared" si="26"/>
        <v>0</v>
      </c>
      <c r="L150" s="23"/>
      <c r="M150" s="21"/>
      <c r="N150" s="23">
        <f t="shared" si="27"/>
        <v>0</v>
      </c>
      <c r="O150" s="23"/>
      <c r="P150" s="21"/>
      <c r="Q150" s="23">
        <f t="shared" si="28"/>
        <v>0</v>
      </c>
      <c r="R150" s="23"/>
      <c r="S150" s="21"/>
      <c r="T150" s="23"/>
      <c r="U150" s="23"/>
      <c r="V150" s="21"/>
      <c r="W150" s="23"/>
      <c r="X150" s="23"/>
      <c r="Y150" s="25">
        <f t="shared" si="29"/>
        <v>0</v>
      </c>
      <c r="Z150" s="21">
        <f t="shared" si="30"/>
        <v>0</v>
      </c>
    </row>
    <row r="151" spans="1:26">
      <c r="B151" s="19">
        <v>4</v>
      </c>
      <c r="C151" s="20" t="str">
        <f>'журнал регистрации'!D29</f>
        <v>Добровольский Егор</v>
      </c>
      <c r="D151" s="19">
        <f>'Настройки '!$G$27</f>
        <v>20</v>
      </c>
      <c r="E151" s="21">
        <f>'11'!D151</f>
        <v>20</v>
      </c>
      <c r="F151" s="22" t="str">
        <f>'журнал регистрации'!C29</f>
        <v>да</v>
      </c>
      <c r="G151" s="23"/>
      <c r="H151" s="24">
        <f>G151/'Настройки '!$C$15</f>
        <v>0</v>
      </c>
      <c r="I151" s="23">
        <f>'Настройки '!$C$21</f>
        <v>46.15</v>
      </c>
      <c r="J151" s="21"/>
      <c r="K151" s="23">
        <f t="shared" si="26"/>
        <v>0</v>
      </c>
      <c r="L151" s="23"/>
      <c r="M151" s="21"/>
      <c r="N151" s="23">
        <f t="shared" si="27"/>
        <v>0</v>
      </c>
      <c r="O151" s="23"/>
      <c r="P151" s="21"/>
      <c r="Q151" s="23">
        <f t="shared" si="28"/>
        <v>0</v>
      </c>
      <c r="R151" s="23"/>
      <c r="S151" s="21"/>
      <c r="T151" s="23"/>
      <c r="U151" s="23"/>
      <c r="V151" s="21"/>
      <c r="W151" s="23"/>
      <c r="X151" s="23"/>
      <c r="Y151" s="25">
        <f t="shared" si="29"/>
        <v>0</v>
      </c>
      <c r="Z151" s="21">
        <f t="shared" si="30"/>
        <v>0</v>
      </c>
    </row>
    <row r="152" spans="1:26">
      <c r="B152" s="19">
        <v>5</v>
      </c>
      <c r="C152" s="20" t="str">
        <f>'журнал регистрации'!D30</f>
        <v>Федоров Александр</v>
      </c>
      <c r="D152" s="19">
        <f>'Настройки '!$G$27</f>
        <v>20</v>
      </c>
      <c r="E152" s="21">
        <f>'11'!D152</f>
        <v>20</v>
      </c>
      <c r="F152" s="22" t="str">
        <f>'журнал регистрации'!C30</f>
        <v>да</v>
      </c>
      <c r="G152" s="23"/>
      <c r="H152" s="24">
        <f>G152/'Настройки '!$C$15</f>
        <v>0</v>
      </c>
      <c r="I152" s="23">
        <f>'Настройки '!$C$21</f>
        <v>46.15</v>
      </c>
      <c r="J152" s="21"/>
      <c r="K152" s="23">
        <f t="shared" si="26"/>
        <v>0</v>
      </c>
      <c r="L152" s="23"/>
      <c r="M152" s="21"/>
      <c r="N152" s="23">
        <f t="shared" si="27"/>
        <v>0</v>
      </c>
      <c r="O152" s="23"/>
      <c r="P152" s="21"/>
      <c r="Q152" s="23">
        <f t="shared" si="28"/>
        <v>0</v>
      </c>
      <c r="R152" s="23"/>
      <c r="S152" s="21"/>
      <c r="T152" s="23"/>
      <c r="U152" s="23"/>
      <c r="V152" s="21"/>
      <c r="W152" s="23"/>
      <c r="X152" s="23"/>
      <c r="Y152" s="25">
        <f t="shared" si="29"/>
        <v>0</v>
      </c>
      <c r="Z152" s="21">
        <f t="shared" si="30"/>
        <v>0</v>
      </c>
    </row>
    <row r="153" spans="1:26">
      <c r="B153" s="19">
        <v>6</v>
      </c>
      <c r="C153" s="20" t="str">
        <f>'журнал регистрации'!D31</f>
        <v>Храмцов Матвей</v>
      </c>
      <c r="D153" s="19">
        <f>'Настройки '!$G$27</f>
        <v>20</v>
      </c>
      <c r="E153" s="21">
        <f>'11'!D153</f>
        <v>20</v>
      </c>
      <c r="F153" s="22" t="str">
        <f>'журнал регистрации'!C31</f>
        <v>да</v>
      </c>
      <c r="G153" s="23"/>
      <c r="H153" s="24">
        <f>G153/'Настройки '!$C$15</f>
        <v>0</v>
      </c>
      <c r="I153" s="23">
        <f>'Настройки '!$C$21</f>
        <v>46.15</v>
      </c>
      <c r="J153" s="21"/>
      <c r="K153" s="23">
        <f t="shared" si="26"/>
        <v>0</v>
      </c>
      <c r="L153" s="23"/>
      <c r="M153" s="21"/>
      <c r="N153" s="23">
        <f t="shared" si="27"/>
        <v>0</v>
      </c>
      <c r="O153" s="23"/>
      <c r="P153" s="21"/>
      <c r="Q153" s="23">
        <f t="shared" si="28"/>
        <v>0</v>
      </c>
      <c r="R153" s="23"/>
      <c r="S153" s="21"/>
      <c r="T153" s="23"/>
      <c r="U153" s="23"/>
      <c r="V153" s="21"/>
      <c r="W153" s="23"/>
      <c r="X153" s="23"/>
      <c r="Y153" s="25">
        <f t="shared" si="29"/>
        <v>0</v>
      </c>
      <c r="Z153" s="21">
        <f t="shared" si="30"/>
        <v>0</v>
      </c>
    </row>
    <row r="154" spans="1:26">
      <c r="B154" s="19">
        <v>7</v>
      </c>
      <c r="C154" s="20" t="str">
        <f>'журнал регистрации'!D32</f>
        <v>Полыгалова Анастасия</v>
      </c>
      <c r="D154" s="19">
        <f>'Настройки '!$G$27</f>
        <v>20</v>
      </c>
      <c r="E154" s="21">
        <f>'11'!D154</f>
        <v>20</v>
      </c>
      <c r="F154" s="22" t="str">
        <f>'журнал регистрации'!C32</f>
        <v>да</v>
      </c>
      <c r="G154" s="23"/>
      <c r="H154" s="24">
        <f>G154/'Настройки '!$C$15</f>
        <v>0</v>
      </c>
      <c r="I154" s="23">
        <f>'Настройки '!$C$21</f>
        <v>46.15</v>
      </c>
      <c r="J154" s="21"/>
      <c r="K154" s="23">
        <f t="shared" si="26"/>
        <v>0</v>
      </c>
      <c r="L154" s="23"/>
      <c r="M154" s="21"/>
      <c r="N154" s="23">
        <f t="shared" si="27"/>
        <v>0</v>
      </c>
      <c r="O154" s="23"/>
      <c r="P154" s="21"/>
      <c r="Q154" s="23">
        <f t="shared" si="28"/>
        <v>0</v>
      </c>
      <c r="R154" s="23"/>
      <c r="S154" s="21"/>
      <c r="T154" s="23"/>
      <c r="U154" s="23"/>
      <c r="V154" s="21"/>
      <c r="W154" s="23"/>
      <c r="X154" s="23"/>
      <c r="Y154" s="25">
        <f t="shared" si="29"/>
        <v>0</v>
      </c>
      <c r="Z154" s="21">
        <f t="shared" si="30"/>
        <v>0</v>
      </c>
    </row>
    <row r="155" spans="1:26">
      <c r="B155" s="19">
        <v>8</v>
      </c>
      <c r="C155" s="20" t="str">
        <f>'журнал регистрации'!D33</f>
        <v>Парфенов Максим</v>
      </c>
      <c r="D155" s="19">
        <f>'Настройки '!$G$27</f>
        <v>20</v>
      </c>
      <c r="E155" s="21">
        <f>'11'!D155</f>
        <v>20</v>
      </c>
      <c r="F155" s="22" t="str">
        <f>'журнал регистрации'!C33</f>
        <v>да</v>
      </c>
      <c r="G155" s="23"/>
      <c r="H155" s="24">
        <f>G155/'Настройки '!$C$15</f>
        <v>0</v>
      </c>
      <c r="I155" s="23">
        <f>'Настройки '!$C$21</f>
        <v>46.15</v>
      </c>
      <c r="J155" s="21"/>
      <c r="K155" s="23">
        <f t="shared" si="26"/>
        <v>0</v>
      </c>
      <c r="L155" s="23"/>
      <c r="M155" s="21"/>
      <c r="N155" s="23">
        <f t="shared" si="27"/>
        <v>0</v>
      </c>
      <c r="O155" s="23"/>
      <c r="P155" s="21"/>
      <c r="Q155" s="23">
        <f t="shared" si="28"/>
        <v>0</v>
      </c>
      <c r="R155" s="23"/>
      <c r="S155" s="21"/>
      <c r="T155" s="23"/>
      <c r="U155" s="23"/>
      <c r="V155" s="21"/>
      <c r="W155" s="23"/>
      <c r="X155" s="23"/>
      <c r="Y155" s="25">
        <f t="shared" si="29"/>
        <v>0</v>
      </c>
      <c r="Z155" s="21">
        <f t="shared" si="30"/>
        <v>0</v>
      </c>
    </row>
    <row r="156" spans="1:26">
      <c r="B156" s="19">
        <v>9</v>
      </c>
      <c r="C156" s="20" t="str">
        <f>'журнал регистрации'!D34</f>
        <v>Штефан БА</v>
      </c>
      <c r="D156" s="19">
        <f>'Настройки '!$G$27</f>
        <v>20</v>
      </c>
      <c r="E156" s="21">
        <f>'11'!D156</f>
        <v>20</v>
      </c>
      <c r="F156" s="22" t="str">
        <f>'журнал регистрации'!C34</f>
        <v>да</v>
      </c>
      <c r="G156" s="23"/>
      <c r="H156" s="24">
        <f>G156/'Настройки '!$C$15</f>
        <v>0</v>
      </c>
      <c r="I156" s="23">
        <f>'Настройки '!$C$21</f>
        <v>46.15</v>
      </c>
      <c r="J156" s="21"/>
      <c r="K156" s="23">
        <f t="shared" si="26"/>
        <v>0</v>
      </c>
      <c r="L156" s="23"/>
      <c r="M156" s="21"/>
      <c r="N156" s="23">
        <f t="shared" si="27"/>
        <v>0</v>
      </c>
      <c r="O156" s="23"/>
      <c r="P156" s="21"/>
      <c r="Q156" s="23">
        <f t="shared" si="28"/>
        <v>0</v>
      </c>
      <c r="R156" s="23"/>
      <c r="S156" s="21"/>
      <c r="T156" s="23"/>
      <c r="U156" s="23"/>
      <c r="V156" s="21"/>
      <c r="W156" s="23"/>
      <c r="X156" s="23"/>
      <c r="Y156" s="25">
        <f t="shared" si="29"/>
        <v>0</v>
      </c>
      <c r="Z156" s="21">
        <f t="shared" si="30"/>
        <v>0</v>
      </c>
    </row>
    <row r="157" spans="1:26">
      <c r="B157" s="19">
        <v>10</v>
      </c>
      <c r="C157" s="20" t="str">
        <f>'журнал регистрации'!D35</f>
        <v>Гладских Ксения</v>
      </c>
      <c r="D157" s="19">
        <f>'Настройки '!$G$27</f>
        <v>20</v>
      </c>
      <c r="E157" s="21">
        <f>'11'!D157</f>
        <v>20</v>
      </c>
      <c r="F157" s="22" t="str">
        <f>'журнал регистрации'!C35</f>
        <v>да</v>
      </c>
      <c r="G157" s="23"/>
      <c r="H157" s="24">
        <f>G157/'Настройки '!$C$15</f>
        <v>0</v>
      </c>
      <c r="I157" s="23">
        <f>'Настройки '!$C$21</f>
        <v>46.15</v>
      </c>
      <c r="J157" s="21"/>
      <c r="K157" s="23">
        <f t="shared" si="26"/>
        <v>0</v>
      </c>
      <c r="L157" s="23"/>
      <c r="M157" s="21"/>
      <c r="N157" s="23">
        <f t="shared" si="27"/>
        <v>0</v>
      </c>
      <c r="O157" s="23"/>
      <c r="P157" s="21"/>
      <c r="Q157" s="23">
        <f t="shared" si="28"/>
        <v>0</v>
      </c>
      <c r="R157" s="23"/>
      <c r="S157" s="21"/>
      <c r="T157" s="23"/>
      <c r="U157" s="23"/>
      <c r="V157" s="21"/>
      <c r="W157" s="23"/>
      <c r="X157" s="23"/>
      <c r="Y157" s="25">
        <f t="shared" si="29"/>
        <v>0</v>
      </c>
      <c r="Z157" s="21">
        <f t="shared" si="30"/>
        <v>0</v>
      </c>
    </row>
    <row r="158" spans="1:26">
      <c r="B158" s="19">
        <v>11</v>
      </c>
      <c r="C158" s="20" t="str">
        <f>'журнал регистрации'!D36</f>
        <v>Чернышева Екаткрина</v>
      </c>
      <c r="D158" s="19">
        <f>'Настройки '!$G$27</f>
        <v>20</v>
      </c>
      <c r="E158" s="21">
        <f>'11'!D158</f>
        <v>20</v>
      </c>
      <c r="F158" s="22" t="str">
        <f>'журнал регистрации'!C36</f>
        <v>да</v>
      </c>
      <c r="G158" s="23"/>
      <c r="H158" s="24">
        <f>G158/'Настройки '!$C$15</f>
        <v>0</v>
      </c>
      <c r="I158" s="23">
        <f>'Настройки '!$C$21</f>
        <v>46.15</v>
      </c>
      <c r="J158" s="21"/>
      <c r="K158" s="23">
        <f t="shared" si="26"/>
        <v>0</v>
      </c>
      <c r="L158" s="23"/>
      <c r="M158" s="21"/>
      <c r="N158" s="23">
        <f t="shared" si="27"/>
        <v>0</v>
      </c>
      <c r="O158" s="23"/>
      <c r="P158" s="21"/>
      <c r="Q158" s="23">
        <f t="shared" si="28"/>
        <v>0</v>
      </c>
      <c r="R158" s="23"/>
      <c r="S158" s="21"/>
      <c r="T158" s="23"/>
      <c r="U158" s="23"/>
      <c r="V158" s="21"/>
      <c r="W158" s="23"/>
      <c r="X158" s="23"/>
      <c r="Y158" s="25">
        <f t="shared" si="29"/>
        <v>0</v>
      </c>
      <c r="Z158" s="21">
        <f t="shared" si="30"/>
        <v>0</v>
      </c>
    </row>
    <row r="159" spans="1:26">
      <c r="B159" s="19">
        <v>12</v>
      </c>
      <c r="C159" s="20" t="str">
        <f>'журнал регистрации'!D37</f>
        <v>Биточкин Егор</v>
      </c>
      <c r="D159" s="19">
        <f>'Настройки '!$G$27</f>
        <v>20</v>
      </c>
      <c r="E159" s="21">
        <f>'11'!D159</f>
        <v>20</v>
      </c>
      <c r="F159" s="22" t="str">
        <f>'журнал регистрации'!C37</f>
        <v>да</v>
      </c>
      <c r="G159" s="23"/>
      <c r="H159" s="24">
        <f>G159/'Настройки '!$C$15</f>
        <v>0</v>
      </c>
      <c r="I159" s="23">
        <f>'Настройки '!$C$21</f>
        <v>46.15</v>
      </c>
      <c r="J159" s="21"/>
      <c r="K159" s="23">
        <f t="shared" si="26"/>
        <v>0</v>
      </c>
      <c r="L159" s="23"/>
      <c r="M159" s="21"/>
      <c r="N159" s="23">
        <f t="shared" si="27"/>
        <v>0</v>
      </c>
      <c r="O159" s="23"/>
      <c r="P159" s="21"/>
      <c r="Q159" s="23">
        <f t="shared" si="28"/>
        <v>0</v>
      </c>
      <c r="R159" s="23"/>
      <c r="S159" s="21"/>
      <c r="T159" s="23"/>
      <c r="U159" s="23"/>
      <c r="V159" s="21"/>
      <c r="W159" s="23"/>
      <c r="X159" s="23"/>
      <c r="Y159" s="25">
        <f t="shared" si="29"/>
        <v>0</v>
      </c>
      <c r="Z159" s="21">
        <f t="shared" si="30"/>
        <v>0</v>
      </c>
    </row>
    <row r="160" spans="1:26">
      <c r="B160" s="19">
        <v>13</v>
      </c>
      <c r="C160" s="20" t="str">
        <f>'журнал регистрации'!D38</f>
        <v>Кряквин Андрей</v>
      </c>
      <c r="D160" s="19">
        <f>'Настройки '!$G$27</f>
        <v>20</v>
      </c>
      <c r="E160" s="21">
        <f>'11'!D160</f>
        <v>20</v>
      </c>
      <c r="F160" s="22" t="str">
        <f>'журнал регистрации'!C38</f>
        <v>да</v>
      </c>
      <c r="G160" s="23"/>
      <c r="H160" s="24">
        <f>G160/'Настройки '!$C$15</f>
        <v>0</v>
      </c>
      <c r="I160" s="23">
        <f>'Настройки '!$C$21</f>
        <v>46.15</v>
      </c>
      <c r="J160" s="21"/>
      <c r="K160" s="23">
        <f t="shared" si="26"/>
        <v>0</v>
      </c>
      <c r="L160" s="23"/>
      <c r="M160" s="21"/>
      <c r="N160" s="23">
        <f t="shared" si="27"/>
        <v>0</v>
      </c>
      <c r="O160" s="23"/>
      <c r="P160" s="21"/>
      <c r="Q160" s="23">
        <f t="shared" si="28"/>
        <v>0</v>
      </c>
      <c r="R160" s="23"/>
      <c r="S160" s="21"/>
      <c r="T160" s="23"/>
      <c r="U160" s="23"/>
      <c r="V160" s="21"/>
      <c r="W160" s="23"/>
      <c r="X160" s="23"/>
      <c r="Y160" s="25">
        <f t="shared" si="29"/>
        <v>0</v>
      </c>
      <c r="Z160" s="21">
        <f t="shared" si="30"/>
        <v>0</v>
      </c>
    </row>
    <row r="161" spans="2:26">
      <c r="B161" s="19">
        <v>14</v>
      </c>
      <c r="C161" s="20" t="str">
        <f>'журнал регистрации'!D39</f>
        <v>Божко Андрей</v>
      </c>
      <c r="D161" s="19">
        <f>'Настройки '!$G$27</f>
        <v>20</v>
      </c>
      <c r="E161" s="21">
        <f>'11'!D161</f>
        <v>20</v>
      </c>
      <c r="F161" s="22" t="str">
        <f>'журнал регистрации'!C39</f>
        <v>да</v>
      </c>
      <c r="G161" s="23"/>
      <c r="H161" s="24">
        <f>G161/'Настройки '!$C$15</f>
        <v>0</v>
      </c>
      <c r="I161" s="23">
        <f>'Настройки '!$C$21</f>
        <v>46.15</v>
      </c>
      <c r="J161" s="21"/>
      <c r="K161" s="23">
        <f t="shared" si="26"/>
        <v>0</v>
      </c>
      <c r="L161" s="23"/>
      <c r="M161" s="21"/>
      <c r="N161" s="23">
        <f t="shared" si="27"/>
        <v>0</v>
      </c>
      <c r="O161" s="23"/>
      <c r="P161" s="21"/>
      <c r="Q161" s="23">
        <f t="shared" si="28"/>
        <v>0</v>
      </c>
      <c r="R161" s="23"/>
      <c r="S161" s="21"/>
      <c r="T161" s="23"/>
      <c r="U161" s="23"/>
      <c r="V161" s="21"/>
      <c r="W161" s="23"/>
      <c r="X161" s="23"/>
      <c r="Y161" s="25">
        <f t="shared" si="29"/>
        <v>0</v>
      </c>
      <c r="Z161" s="21">
        <f t="shared" si="30"/>
        <v>0</v>
      </c>
    </row>
    <row r="162" spans="2:26">
      <c r="B162" s="19">
        <v>15</v>
      </c>
      <c r="C162" s="20" t="str">
        <f>'журнал регистрации'!D40</f>
        <v>Груздева Алена</v>
      </c>
      <c r="D162" s="19">
        <f>'Настройки '!$G$27</f>
        <v>20</v>
      </c>
      <c r="E162" s="21">
        <f>'11'!D162</f>
        <v>20</v>
      </c>
      <c r="F162" s="22" t="str">
        <f>'журнал регистрации'!C40</f>
        <v>да</v>
      </c>
      <c r="G162" s="23"/>
      <c r="H162" s="24">
        <f>G162/'Настройки '!$C$15</f>
        <v>0</v>
      </c>
      <c r="I162" s="23">
        <f>'Настройки '!$C$21</f>
        <v>46.15</v>
      </c>
      <c r="J162" s="21"/>
      <c r="K162" s="23">
        <f t="shared" si="26"/>
        <v>0</v>
      </c>
      <c r="L162" s="23"/>
      <c r="M162" s="21"/>
      <c r="N162" s="23">
        <f t="shared" si="27"/>
        <v>0</v>
      </c>
      <c r="O162" s="23"/>
      <c r="P162" s="21"/>
      <c r="Q162" s="23">
        <f t="shared" si="28"/>
        <v>0</v>
      </c>
      <c r="R162" s="23"/>
      <c r="S162" s="21"/>
      <c r="T162" s="23"/>
      <c r="U162" s="23"/>
      <c r="V162" s="21"/>
      <c r="W162" s="23"/>
      <c r="X162" s="23"/>
      <c r="Y162" s="25">
        <f t="shared" si="29"/>
        <v>0</v>
      </c>
      <c r="Z162" s="21">
        <f t="shared" si="30"/>
        <v>0</v>
      </c>
    </row>
    <row r="163" spans="2:26">
      <c r="B163" s="19">
        <v>16</v>
      </c>
      <c r="C163" s="20" t="str">
        <f>'журнал регистрации'!D41</f>
        <v>Жовнер Дарина</v>
      </c>
      <c r="D163" s="19">
        <f>'Настройки '!$G$27</f>
        <v>20</v>
      </c>
      <c r="E163" s="21">
        <f>'11'!D163</f>
        <v>20</v>
      </c>
      <c r="F163" s="22" t="str">
        <f>'журнал регистрации'!C41</f>
        <v>да</v>
      </c>
      <c r="G163" s="23"/>
      <c r="H163" s="24">
        <f>G163/'Настройки '!$C$15</f>
        <v>0</v>
      </c>
      <c r="I163" s="23">
        <f>'Настройки '!$C$21</f>
        <v>46.15</v>
      </c>
      <c r="J163" s="21"/>
      <c r="K163" s="23">
        <f t="shared" si="26"/>
        <v>0</v>
      </c>
      <c r="L163" s="23"/>
      <c r="M163" s="21"/>
      <c r="N163" s="23">
        <f t="shared" si="27"/>
        <v>0</v>
      </c>
      <c r="O163" s="23"/>
      <c r="P163" s="21"/>
      <c r="Q163" s="23">
        <f t="shared" si="28"/>
        <v>0</v>
      </c>
      <c r="R163" s="23"/>
      <c r="S163" s="21"/>
      <c r="T163" s="23"/>
      <c r="U163" s="23"/>
      <c r="V163" s="21"/>
      <c r="W163" s="23"/>
      <c r="X163" s="23"/>
      <c r="Y163" s="25">
        <f t="shared" si="29"/>
        <v>0</v>
      </c>
      <c r="Z163" s="21">
        <f t="shared" si="30"/>
        <v>0</v>
      </c>
    </row>
    <row r="164" spans="2:26">
      <c r="B164" s="19">
        <v>17</v>
      </c>
      <c r="C164" s="20" t="str">
        <f>'журнал регистрации'!D42</f>
        <v>Костырина Диана</v>
      </c>
      <c r="D164" s="19">
        <f>'Настройки '!$G$27</f>
        <v>20</v>
      </c>
      <c r="E164" s="21">
        <f>'11'!D164</f>
        <v>20</v>
      </c>
      <c r="F164" s="22" t="str">
        <f>'журнал регистрации'!C42</f>
        <v>да</v>
      </c>
      <c r="G164" s="23"/>
      <c r="H164" s="24">
        <f>G164/'Настройки '!$C$15</f>
        <v>0</v>
      </c>
      <c r="I164" s="23">
        <f>'Настройки '!$C$21</f>
        <v>46.15</v>
      </c>
      <c r="J164" s="21"/>
      <c r="K164" s="23">
        <f t="shared" si="26"/>
        <v>0</v>
      </c>
      <c r="L164" s="23"/>
      <c r="M164" s="21"/>
      <c r="N164" s="23">
        <f t="shared" si="27"/>
        <v>0</v>
      </c>
      <c r="O164" s="23"/>
      <c r="P164" s="21"/>
      <c r="Q164" s="23">
        <f t="shared" si="28"/>
        <v>0</v>
      </c>
      <c r="R164" s="23"/>
      <c r="S164" s="21"/>
      <c r="T164" s="23"/>
      <c r="U164" s="23"/>
      <c r="V164" s="21"/>
      <c r="W164" s="23"/>
      <c r="X164" s="23"/>
      <c r="Y164" s="25">
        <f t="shared" si="29"/>
        <v>0</v>
      </c>
      <c r="Z164" s="21">
        <f t="shared" si="30"/>
        <v>0</v>
      </c>
    </row>
    <row r="165" spans="2:26">
      <c r="B165" s="19">
        <v>18</v>
      </c>
      <c r="C165" s="20" t="str">
        <f>'журнал регистрации'!D43</f>
        <v>Казанцев Никита</v>
      </c>
      <c r="D165" s="19">
        <f>'Настройки '!$G$27</f>
        <v>20</v>
      </c>
      <c r="E165" s="21">
        <f>'11'!D165</f>
        <v>20</v>
      </c>
      <c r="F165" s="22" t="str">
        <f>'журнал регистрации'!C43</f>
        <v>да</v>
      </c>
      <c r="G165" s="23"/>
      <c r="H165" s="24">
        <f>G165/'Настройки '!$C$15</f>
        <v>0</v>
      </c>
      <c r="I165" s="23">
        <f>'Настройки '!$C$21</f>
        <v>46.15</v>
      </c>
      <c r="J165" s="21"/>
      <c r="K165" s="23">
        <f t="shared" si="26"/>
        <v>0</v>
      </c>
      <c r="L165" s="23"/>
      <c r="M165" s="21"/>
      <c r="N165" s="23">
        <f t="shared" si="27"/>
        <v>0</v>
      </c>
      <c r="O165" s="23"/>
      <c r="P165" s="21"/>
      <c r="Q165" s="23">
        <f t="shared" si="28"/>
        <v>0</v>
      </c>
      <c r="R165" s="23"/>
      <c r="S165" s="21"/>
      <c r="T165" s="23"/>
      <c r="U165" s="23"/>
      <c r="V165" s="21"/>
      <c r="W165" s="23"/>
      <c r="X165" s="23"/>
      <c r="Y165" s="25">
        <f t="shared" si="29"/>
        <v>0</v>
      </c>
      <c r="Z165" s="21">
        <f t="shared" si="30"/>
        <v>0</v>
      </c>
    </row>
    <row r="166" spans="2:26">
      <c r="B166" s="19">
        <v>19</v>
      </c>
      <c r="C166" s="20" t="str">
        <f>'журнал регистрации'!D44</f>
        <v>Бурилова Мария</v>
      </c>
      <c r="D166" s="19">
        <f>'Настройки '!$G$27</f>
        <v>20</v>
      </c>
      <c r="E166" s="21">
        <f>'11'!D166</f>
        <v>20</v>
      </c>
      <c r="F166" s="22" t="str">
        <f>'журнал регистрации'!C44</f>
        <v>да</v>
      </c>
      <c r="G166" s="23"/>
      <c r="H166" s="24">
        <f>G166/'Настройки '!$C$15</f>
        <v>0</v>
      </c>
      <c r="I166" s="23">
        <f>'Настройки '!$C$21</f>
        <v>46.15</v>
      </c>
      <c r="J166" s="21"/>
      <c r="K166" s="23">
        <f t="shared" si="26"/>
        <v>0</v>
      </c>
      <c r="L166" s="23"/>
      <c r="M166" s="21"/>
      <c r="N166" s="23">
        <f t="shared" si="27"/>
        <v>0</v>
      </c>
      <c r="O166" s="23"/>
      <c r="P166" s="21"/>
      <c r="Q166" s="23">
        <f t="shared" si="28"/>
        <v>0</v>
      </c>
      <c r="R166" s="23"/>
      <c r="S166" s="21"/>
      <c r="T166" s="23"/>
      <c r="U166" s="23"/>
      <c r="V166" s="21"/>
      <c r="W166" s="23"/>
      <c r="X166" s="23"/>
      <c r="Y166" s="25">
        <f t="shared" si="29"/>
        <v>0</v>
      </c>
      <c r="Z166" s="21">
        <f t="shared" si="30"/>
        <v>0</v>
      </c>
    </row>
    <row r="167" spans="2:26">
      <c r="B167" s="19">
        <v>20</v>
      </c>
      <c r="C167" s="20" t="str">
        <f>'журнал регистрации'!D62</f>
        <v>Кундиус Кирилл</v>
      </c>
      <c r="D167" s="19">
        <f>'Настройки '!$G$27</f>
        <v>20</v>
      </c>
      <c r="E167" s="21">
        <f>'11'!D167</f>
        <v>20</v>
      </c>
      <c r="F167" s="22" t="str">
        <f>'журнал регистрации'!C62</f>
        <v>да</v>
      </c>
      <c r="G167" s="23"/>
      <c r="H167" s="24">
        <f>G167/'Настройки '!$C$15</f>
        <v>0</v>
      </c>
      <c r="I167" s="23">
        <f>'Настройки '!$C$21</f>
        <v>46.15</v>
      </c>
      <c r="J167" s="21"/>
      <c r="K167" s="23">
        <f t="shared" si="26"/>
        <v>0</v>
      </c>
      <c r="L167" s="23"/>
      <c r="M167" s="21"/>
      <c r="N167" s="23">
        <f t="shared" si="27"/>
        <v>0</v>
      </c>
      <c r="O167" s="23"/>
      <c r="P167" s="21"/>
      <c r="Q167" s="23">
        <f t="shared" si="28"/>
        <v>0</v>
      </c>
      <c r="R167" s="23"/>
      <c r="S167" s="21"/>
      <c r="T167" s="23"/>
      <c r="U167" s="23"/>
      <c r="V167" s="21"/>
      <c r="W167" s="23"/>
      <c r="X167" s="23"/>
      <c r="Y167" s="25">
        <f t="shared" si="29"/>
        <v>0</v>
      </c>
      <c r="Z167" s="21">
        <f t="shared" si="30"/>
        <v>0</v>
      </c>
    </row>
    <row r="168" spans="2:26">
      <c r="B168" s="19">
        <v>21</v>
      </c>
      <c r="C168" s="20"/>
      <c r="D168" s="19">
        <f>'Настройки '!$G$27</f>
        <v>20</v>
      </c>
      <c r="E168" s="21">
        <f>'11'!D168</f>
        <v>20</v>
      </c>
      <c r="F168" s="22"/>
      <c r="G168" s="23"/>
      <c r="H168" s="24">
        <f>G168/'Настройки '!$C$15</f>
        <v>0</v>
      </c>
      <c r="I168" s="23">
        <f>'Настройки '!$C$21</f>
        <v>46.15</v>
      </c>
      <c r="J168" s="21"/>
      <c r="K168" s="23">
        <f t="shared" si="26"/>
        <v>0</v>
      </c>
      <c r="L168" s="23"/>
      <c r="M168" s="21"/>
      <c r="N168" s="23">
        <f t="shared" si="27"/>
        <v>0</v>
      </c>
      <c r="O168" s="23"/>
      <c r="P168" s="21"/>
      <c r="Q168" s="23">
        <f t="shared" si="28"/>
        <v>0</v>
      </c>
      <c r="R168" s="23"/>
      <c r="S168" s="21"/>
      <c r="T168" s="23"/>
      <c r="U168" s="23"/>
      <c r="V168" s="21"/>
      <c r="W168" s="23"/>
      <c r="X168" s="23"/>
      <c r="Y168" s="25">
        <f t="shared" si="29"/>
        <v>0</v>
      </c>
      <c r="Z168" s="21">
        <f t="shared" si="30"/>
        <v>0</v>
      </c>
    </row>
    <row r="169" spans="2:26">
      <c r="B169" s="19">
        <v>22</v>
      </c>
      <c r="C169" s="20"/>
      <c r="D169" s="19">
        <f>'Настройки '!$G$27</f>
        <v>20</v>
      </c>
      <c r="E169" s="21">
        <f>'11'!D169</f>
        <v>20</v>
      </c>
      <c r="F169" s="22"/>
      <c r="G169" s="23"/>
      <c r="H169" s="24">
        <f>G169/'Настройки '!$C$15</f>
        <v>0</v>
      </c>
      <c r="I169" s="23">
        <f>'Настройки '!$C$21</f>
        <v>46.15</v>
      </c>
      <c r="J169" s="21"/>
      <c r="K169" s="23">
        <f t="shared" si="26"/>
        <v>0</v>
      </c>
      <c r="L169" s="23"/>
      <c r="M169" s="21"/>
      <c r="N169" s="23">
        <f t="shared" si="27"/>
        <v>0</v>
      </c>
      <c r="O169" s="23"/>
      <c r="P169" s="21"/>
      <c r="Q169" s="23">
        <f t="shared" si="28"/>
        <v>0</v>
      </c>
      <c r="R169" s="23"/>
      <c r="S169" s="21"/>
      <c r="T169" s="23"/>
      <c r="U169" s="23"/>
      <c r="V169" s="21"/>
      <c r="W169" s="23"/>
      <c r="X169" s="23"/>
      <c r="Y169" s="25">
        <f t="shared" si="29"/>
        <v>0</v>
      </c>
      <c r="Z169" s="21">
        <f t="shared" si="30"/>
        <v>0</v>
      </c>
    </row>
    <row r="170" spans="2:26">
      <c r="B170" s="19">
        <v>23</v>
      </c>
      <c r="C170" s="20"/>
      <c r="D170" s="19">
        <f>'Настройки '!$G$27</f>
        <v>20</v>
      </c>
      <c r="E170" s="21">
        <f>'11'!D170</f>
        <v>20</v>
      </c>
      <c r="F170" s="22"/>
      <c r="G170" s="23"/>
      <c r="H170" s="24">
        <f>G170/'Настройки '!$C$15</f>
        <v>0</v>
      </c>
      <c r="I170" s="23">
        <f>'Настройки '!$C$21</f>
        <v>46.15</v>
      </c>
      <c r="J170" s="21"/>
      <c r="K170" s="23">
        <f t="shared" si="26"/>
        <v>0</v>
      </c>
      <c r="L170" s="23"/>
      <c r="M170" s="21"/>
      <c r="N170" s="23">
        <f t="shared" si="27"/>
        <v>0</v>
      </c>
      <c r="O170" s="23"/>
      <c r="P170" s="21"/>
      <c r="Q170" s="23">
        <f t="shared" si="28"/>
        <v>0</v>
      </c>
      <c r="R170" s="23"/>
      <c r="S170" s="21"/>
      <c r="T170" s="23"/>
      <c r="U170" s="23"/>
      <c r="V170" s="21"/>
      <c r="W170" s="23"/>
      <c r="X170" s="23"/>
      <c r="Y170" s="25">
        <f t="shared" si="29"/>
        <v>0</v>
      </c>
      <c r="Z170" s="21">
        <f t="shared" si="30"/>
        <v>0</v>
      </c>
    </row>
    <row r="171" spans="2:26">
      <c r="B171" s="19">
        <v>24</v>
      </c>
      <c r="C171" s="20"/>
      <c r="D171" s="19">
        <f>'Настройки '!$G$27</f>
        <v>20</v>
      </c>
      <c r="E171" s="21">
        <f>'11'!D171</f>
        <v>20</v>
      </c>
      <c r="F171" s="22"/>
      <c r="G171" s="23"/>
      <c r="H171" s="24">
        <f>G171/'Настройки '!$C$15</f>
        <v>0</v>
      </c>
      <c r="I171" s="23">
        <f>'Настройки '!$C$21</f>
        <v>46.15</v>
      </c>
      <c r="J171" s="21"/>
      <c r="K171" s="23">
        <f t="shared" si="26"/>
        <v>0</v>
      </c>
      <c r="L171" s="23"/>
      <c r="M171" s="21"/>
      <c r="N171" s="23">
        <f t="shared" si="27"/>
        <v>0</v>
      </c>
      <c r="O171" s="23"/>
      <c r="P171" s="21"/>
      <c r="Q171" s="23">
        <f t="shared" si="28"/>
        <v>0</v>
      </c>
      <c r="R171" s="23"/>
      <c r="S171" s="21"/>
      <c r="T171" s="23"/>
      <c r="U171" s="23"/>
      <c r="V171" s="21"/>
      <c r="W171" s="23"/>
      <c r="X171" s="23"/>
      <c r="Y171" s="25">
        <f t="shared" si="29"/>
        <v>0</v>
      </c>
      <c r="Z171" s="21">
        <f t="shared" si="30"/>
        <v>0</v>
      </c>
    </row>
    <row r="172" spans="2:26">
      <c r="B172" s="19">
        <v>25</v>
      </c>
      <c r="C172" s="20"/>
      <c r="D172" s="19">
        <f>'Настройки '!$G$27</f>
        <v>20</v>
      </c>
      <c r="E172" s="21">
        <f>'11'!D172</f>
        <v>20</v>
      </c>
      <c r="F172" s="26"/>
      <c r="G172" s="23"/>
      <c r="H172" s="24">
        <f>G172/'Настройки '!$C$15</f>
        <v>0</v>
      </c>
      <c r="I172" s="23">
        <f>'Настройки '!$C$21</f>
        <v>46.15</v>
      </c>
      <c r="J172" s="21"/>
      <c r="K172" s="23">
        <f t="shared" si="26"/>
        <v>0</v>
      </c>
      <c r="L172" s="23"/>
      <c r="M172" s="21"/>
      <c r="N172" s="23">
        <f t="shared" si="27"/>
        <v>0</v>
      </c>
      <c r="O172" s="23"/>
      <c r="P172" s="21"/>
      <c r="Q172" s="23">
        <f t="shared" si="28"/>
        <v>0</v>
      </c>
      <c r="R172" s="23"/>
      <c r="S172" s="21"/>
      <c r="T172" s="23"/>
      <c r="U172" s="23"/>
      <c r="V172" s="21"/>
      <c r="W172" s="23"/>
      <c r="X172" s="23"/>
      <c r="Y172" s="25">
        <f t="shared" si="29"/>
        <v>0</v>
      </c>
      <c r="Z172" s="21">
        <f t="shared" si="30"/>
        <v>0</v>
      </c>
    </row>
    <row r="173" spans="2:26">
      <c r="B173" s="19">
        <v>26</v>
      </c>
      <c r="C173" s="20"/>
      <c r="D173" s="19">
        <f>'Настройки '!$G$27</f>
        <v>20</v>
      </c>
      <c r="E173" s="21">
        <f>'11'!D173</f>
        <v>20</v>
      </c>
      <c r="F173" s="22"/>
      <c r="G173" s="23"/>
      <c r="H173" s="24">
        <f>G173/'Настройки '!$C$15</f>
        <v>0</v>
      </c>
      <c r="I173" s="23">
        <f>'Настройки '!$C$21</f>
        <v>46.15</v>
      </c>
      <c r="J173" s="21"/>
      <c r="K173" s="23">
        <f t="shared" si="26"/>
        <v>0</v>
      </c>
      <c r="L173" s="23"/>
      <c r="M173" s="21"/>
      <c r="N173" s="23">
        <f t="shared" si="27"/>
        <v>0</v>
      </c>
      <c r="O173" s="23"/>
      <c r="P173" s="21"/>
      <c r="Q173" s="23">
        <f t="shared" si="28"/>
        <v>0</v>
      </c>
      <c r="R173" s="23"/>
      <c r="S173" s="21"/>
      <c r="T173" s="23"/>
      <c r="U173" s="23"/>
      <c r="V173" s="21"/>
      <c r="W173" s="23"/>
      <c r="X173" s="23"/>
      <c r="Y173" s="25">
        <f t="shared" si="29"/>
        <v>0</v>
      </c>
      <c r="Z173" s="21">
        <f t="shared" si="30"/>
        <v>0</v>
      </c>
    </row>
    <row r="174" spans="2:26">
      <c r="B174" s="19">
        <v>27</v>
      </c>
      <c r="C174" s="20"/>
      <c r="D174" s="19">
        <f>'Настройки '!$G$27</f>
        <v>20</v>
      </c>
      <c r="E174" s="21">
        <f>'11'!D174</f>
        <v>20</v>
      </c>
      <c r="F174" s="22"/>
      <c r="G174" s="23"/>
      <c r="H174" s="24">
        <f>G174/'Настройки '!$C$15</f>
        <v>0</v>
      </c>
      <c r="I174" s="23">
        <f>'Настройки '!$C$21</f>
        <v>46.15</v>
      </c>
      <c r="J174" s="21"/>
      <c r="K174" s="23">
        <f t="shared" si="26"/>
        <v>0</v>
      </c>
      <c r="L174" s="23"/>
      <c r="M174" s="21"/>
      <c r="N174" s="23">
        <f t="shared" si="27"/>
        <v>0</v>
      </c>
      <c r="O174" s="23"/>
      <c r="P174" s="21"/>
      <c r="Q174" s="23">
        <f t="shared" si="28"/>
        <v>0</v>
      </c>
      <c r="R174" s="23"/>
      <c r="S174" s="21"/>
      <c r="T174" s="23"/>
      <c r="U174" s="23"/>
      <c r="V174" s="21"/>
      <c r="W174" s="23"/>
      <c r="X174" s="23"/>
      <c r="Y174" s="25">
        <f t="shared" si="29"/>
        <v>0</v>
      </c>
      <c r="Z174" s="21">
        <f t="shared" si="30"/>
        <v>0</v>
      </c>
    </row>
    <row r="175" spans="2:26">
      <c r="B175" s="19">
        <v>28</v>
      </c>
      <c r="C175" s="20"/>
      <c r="D175" s="19">
        <f>'Настройки '!$G$27</f>
        <v>20</v>
      </c>
      <c r="E175" s="21">
        <f>'11'!D175</f>
        <v>20</v>
      </c>
      <c r="F175" s="22"/>
      <c r="G175" s="23"/>
      <c r="H175" s="24">
        <f>G175/'Настройки '!$C$15</f>
        <v>0</v>
      </c>
      <c r="I175" s="23">
        <f>'Настройки '!$C$21</f>
        <v>46.15</v>
      </c>
      <c r="J175" s="21"/>
      <c r="K175" s="23">
        <f t="shared" si="26"/>
        <v>0</v>
      </c>
      <c r="L175" s="23"/>
      <c r="M175" s="21"/>
      <c r="N175" s="23">
        <f t="shared" si="27"/>
        <v>0</v>
      </c>
      <c r="O175" s="23"/>
      <c r="P175" s="21"/>
      <c r="Q175" s="23">
        <f t="shared" si="28"/>
        <v>0</v>
      </c>
      <c r="R175" s="23"/>
      <c r="S175" s="21"/>
      <c r="T175" s="23"/>
      <c r="U175" s="23"/>
      <c r="V175" s="21"/>
      <c r="W175" s="23"/>
      <c r="X175" s="23"/>
      <c r="Y175" s="25">
        <f t="shared" si="29"/>
        <v>0</v>
      </c>
      <c r="Z175" s="21">
        <f t="shared" si="30"/>
        <v>0</v>
      </c>
    </row>
    <row r="176" spans="2:26">
      <c r="B176" s="19">
        <v>29</v>
      </c>
      <c r="C176" s="20"/>
      <c r="D176" s="19">
        <f>'Настройки '!$G$27</f>
        <v>20</v>
      </c>
      <c r="E176" s="21">
        <f>'11'!D176</f>
        <v>20</v>
      </c>
      <c r="F176" s="22"/>
      <c r="G176" s="23"/>
      <c r="H176" s="24">
        <f>G176/'Настройки '!$C$15</f>
        <v>0</v>
      </c>
      <c r="I176" s="23">
        <f>'Настройки '!$C$21</f>
        <v>46.15</v>
      </c>
      <c r="J176" s="21"/>
      <c r="K176" s="23">
        <f t="shared" si="26"/>
        <v>0</v>
      </c>
      <c r="L176" s="23"/>
      <c r="M176" s="21"/>
      <c r="N176" s="23">
        <f t="shared" si="27"/>
        <v>0</v>
      </c>
      <c r="O176" s="23"/>
      <c r="P176" s="21"/>
      <c r="Q176" s="23">
        <f t="shared" si="28"/>
        <v>0</v>
      </c>
      <c r="R176" s="23"/>
      <c r="S176" s="21"/>
      <c r="T176" s="23"/>
      <c r="U176" s="23"/>
      <c r="V176" s="21"/>
      <c r="W176" s="23"/>
      <c r="X176" s="23"/>
      <c r="Y176" s="25">
        <f t="shared" si="29"/>
        <v>0</v>
      </c>
      <c r="Z176" s="21">
        <f t="shared" si="30"/>
        <v>0</v>
      </c>
    </row>
    <row r="177" spans="1:26" ht="15.75" thickBot="1">
      <c r="B177" s="19">
        <v>30</v>
      </c>
      <c r="C177" s="20"/>
      <c r="D177" s="19">
        <f>'Настройки '!$G$27</f>
        <v>20</v>
      </c>
      <c r="E177" s="21">
        <f>'11'!D177</f>
        <v>20</v>
      </c>
      <c r="F177" s="27"/>
      <c r="G177" s="23"/>
      <c r="H177" s="24">
        <f>G177/'Настройки '!$C$15</f>
        <v>0</v>
      </c>
      <c r="I177" s="23">
        <f>'Настройки '!$C$21</f>
        <v>46.15</v>
      </c>
      <c r="J177" s="21"/>
      <c r="K177" s="23">
        <f t="shared" si="26"/>
        <v>0</v>
      </c>
      <c r="L177" s="23"/>
      <c r="M177" s="21"/>
      <c r="N177" s="23">
        <f t="shared" si="27"/>
        <v>0</v>
      </c>
      <c r="O177" s="23"/>
      <c r="P177" s="21"/>
      <c r="Q177" s="23">
        <f t="shared" si="28"/>
        <v>0</v>
      </c>
      <c r="R177" s="23"/>
      <c r="S177" s="21"/>
      <c r="T177" s="23"/>
      <c r="U177" s="23"/>
      <c r="V177" s="21"/>
      <c r="W177" s="23"/>
      <c r="X177" s="23"/>
      <c r="Y177" s="25">
        <f t="shared" si="29"/>
        <v>0</v>
      </c>
      <c r="Z177" s="21">
        <f t="shared" si="30"/>
        <v>0</v>
      </c>
    </row>
    <row r="178" spans="1:26" ht="15.75" thickBot="1">
      <c r="B178" s="17"/>
      <c r="C178" s="17"/>
      <c r="D178" s="17"/>
      <c r="E178" s="17"/>
      <c r="F178" s="17"/>
      <c r="G178" s="28">
        <f>SUM(G148:G177)</f>
        <v>0</v>
      </c>
      <c r="H178" s="29">
        <f>SUM(H148:H177)</f>
        <v>0</v>
      </c>
      <c r="I178" s="17"/>
      <c r="J178" s="30">
        <f t="shared" ref="J178:Y178" si="31">SUM(J148:J177)</f>
        <v>0</v>
      </c>
      <c r="K178" s="30">
        <f t="shared" si="31"/>
        <v>0</v>
      </c>
      <c r="L178" s="30">
        <f t="shared" si="31"/>
        <v>0</v>
      </c>
      <c r="M178" s="31">
        <f t="shared" si="31"/>
        <v>0</v>
      </c>
      <c r="N178" s="30">
        <f t="shared" si="31"/>
        <v>0</v>
      </c>
      <c r="O178" s="30">
        <f t="shared" si="31"/>
        <v>0</v>
      </c>
      <c r="P178" s="31">
        <f t="shared" si="31"/>
        <v>0</v>
      </c>
      <c r="Q178" s="30">
        <f t="shared" si="31"/>
        <v>0</v>
      </c>
      <c r="R178" s="30">
        <f t="shared" si="31"/>
        <v>0</v>
      </c>
      <c r="S178" s="31">
        <f t="shared" si="31"/>
        <v>0</v>
      </c>
      <c r="T178" s="30">
        <f t="shared" si="31"/>
        <v>0</v>
      </c>
      <c r="U178" s="30">
        <f t="shared" si="31"/>
        <v>0</v>
      </c>
      <c r="V178" s="30">
        <f t="shared" si="31"/>
        <v>0</v>
      </c>
      <c r="W178" s="30">
        <f t="shared" si="31"/>
        <v>0</v>
      </c>
      <c r="X178" s="30">
        <f t="shared" si="31"/>
        <v>0</v>
      </c>
      <c r="Y178" s="28">
        <f t="shared" si="31"/>
        <v>0</v>
      </c>
      <c r="Z178" s="32"/>
    </row>
    <row r="181" spans="1:26">
      <c r="B181" s="16" t="s">
        <v>76</v>
      </c>
      <c r="C181" s="138" t="s">
        <v>95</v>
      </c>
      <c r="D181" s="138"/>
      <c r="E181" s="138"/>
      <c r="F181" s="138"/>
      <c r="G181" s="138"/>
      <c r="H181" s="138"/>
      <c r="I181" s="138"/>
      <c r="J181" s="138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>
      <c r="A182" t="s">
        <v>33</v>
      </c>
      <c r="B182" s="134" t="s">
        <v>38</v>
      </c>
      <c r="C182" s="136" t="s">
        <v>39</v>
      </c>
      <c r="D182" s="134" t="s">
        <v>40</v>
      </c>
      <c r="E182" s="134" t="s">
        <v>41</v>
      </c>
      <c r="F182" s="134" t="s">
        <v>42</v>
      </c>
      <c r="G182" s="134" t="s">
        <v>43</v>
      </c>
      <c r="H182" s="134" t="s">
        <v>44</v>
      </c>
      <c r="I182" s="134" t="s">
        <v>45</v>
      </c>
      <c r="J182" s="141" t="s">
        <v>52</v>
      </c>
      <c r="K182" s="142"/>
      <c r="L182" s="143"/>
      <c r="M182" s="141" t="s">
        <v>53</v>
      </c>
      <c r="N182" s="142"/>
      <c r="O182" s="143"/>
      <c r="P182" s="141" t="s">
        <v>54</v>
      </c>
      <c r="Q182" s="142"/>
      <c r="R182" s="143"/>
      <c r="S182" s="141"/>
      <c r="T182" s="142"/>
      <c r="U182" s="143"/>
      <c r="V182" s="141"/>
      <c r="W182" s="142"/>
      <c r="X182" s="143"/>
      <c r="Y182" s="139" t="s">
        <v>46</v>
      </c>
      <c r="Z182" s="134" t="s">
        <v>47</v>
      </c>
    </row>
    <row r="183" spans="1:26" ht="30">
      <c r="B183" s="135"/>
      <c r="C183" s="137"/>
      <c r="D183" s="135"/>
      <c r="E183" s="135"/>
      <c r="F183" s="135"/>
      <c r="G183" s="135"/>
      <c r="H183" s="135"/>
      <c r="I183" s="135"/>
      <c r="J183" s="18" t="s">
        <v>48</v>
      </c>
      <c r="K183" s="18" t="s">
        <v>49</v>
      </c>
      <c r="L183" s="19" t="s">
        <v>50</v>
      </c>
      <c r="M183" s="18" t="s">
        <v>48</v>
      </c>
      <c r="N183" s="18" t="s">
        <v>49</v>
      </c>
      <c r="O183" s="19" t="s">
        <v>50</v>
      </c>
      <c r="P183" s="18" t="s">
        <v>48</v>
      </c>
      <c r="Q183" s="18" t="s">
        <v>49</v>
      </c>
      <c r="R183" s="19" t="s">
        <v>50</v>
      </c>
      <c r="S183" s="18" t="s">
        <v>48</v>
      </c>
      <c r="T183" s="18" t="s">
        <v>49</v>
      </c>
      <c r="U183" s="19" t="s">
        <v>50</v>
      </c>
      <c r="V183" s="18" t="s">
        <v>48</v>
      </c>
      <c r="W183" s="18" t="s">
        <v>49</v>
      </c>
      <c r="X183" s="19" t="s">
        <v>50</v>
      </c>
      <c r="Y183" s="140"/>
      <c r="Z183" s="135"/>
    </row>
    <row r="184" spans="1:26">
      <c r="B184" s="19">
        <v>1</v>
      </c>
      <c r="C184" s="20"/>
      <c r="D184" s="19">
        <f>'Настройки '!$G$27</f>
        <v>20</v>
      </c>
      <c r="E184" s="21">
        <f>'11'!D184</f>
        <v>20</v>
      </c>
      <c r="F184" s="22"/>
      <c r="G184" s="23"/>
      <c r="H184" s="24">
        <f>G184/'Настройки '!$C$15</f>
        <v>0</v>
      </c>
      <c r="I184" s="23">
        <f>'Настройки '!$C$21</f>
        <v>46.15</v>
      </c>
      <c r="J184" s="21"/>
      <c r="K184" s="23">
        <f t="shared" ref="K184:K213" si="32">J184*I184</f>
        <v>0</v>
      </c>
      <c r="L184" s="23"/>
      <c r="M184" s="21"/>
      <c r="N184" s="23">
        <f t="shared" ref="N184:N213" si="33">M184*I184</f>
        <v>0</v>
      </c>
      <c r="O184" s="23"/>
      <c r="P184" s="21"/>
      <c r="Q184" s="23">
        <f t="shared" ref="Q184:Q213" si="34">P184*I184</f>
        <v>0</v>
      </c>
      <c r="R184" s="23"/>
      <c r="S184" s="21"/>
      <c r="T184" s="23">
        <f>S184*I184</f>
        <v>0</v>
      </c>
      <c r="U184" s="23"/>
      <c r="V184" s="21"/>
      <c r="W184" s="23">
        <f>V184*U184</f>
        <v>0</v>
      </c>
      <c r="X184" s="23"/>
      <c r="Y184" s="25">
        <f t="shared" ref="Y184:Y213" si="35">K184+N184+Q184+T184+W184-L184-O184-R184-U184-X184</f>
        <v>0</v>
      </c>
      <c r="Z184" s="21">
        <f t="shared" ref="Z184:Z213" si="36">H184-J184-M184-P184-S184-V184</f>
        <v>0</v>
      </c>
    </row>
    <row r="185" spans="1:26">
      <c r="B185" s="19">
        <v>2</v>
      </c>
      <c r="C185" s="20"/>
      <c r="D185" s="19">
        <f>'Настройки '!$G$27</f>
        <v>20</v>
      </c>
      <c r="E185" s="21">
        <f>'11'!D185</f>
        <v>20</v>
      </c>
      <c r="F185" s="22"/>
      <c r="G185" s="23"/>
      <c r="H185" s="24">
        <f>G185/'Настройки '!$C$15</f>
        <v>0</v>
      </c>
      <c r="I185" s="23">
        <f>'Настройки '!$C$21</f>
        <v>46.15</v>
      </c>
      <c r="J185" s="21"/>
      <c r="K185" s="23">
        <f t="shared" si="32"/>
        <v>0</v>
      </c>
      <c r="L185" s="23"/>
      <c r="M185" s="21"/>
      <c r="N185" s="23">
        <f t="shared" si="33"/>
        <v>0</v>
      </c>
      <c r="O185" s="23"/>
      <c r="P185" s="21"/>
      <c r="Q185" s="23">
        <f t="shared" si="34"/>
        <v>0</v>
      </c>
      <c r="R185" s="23"/>
      <c r="S185" s="21"/>
      <c r="T185" s="23"/>
      <c r="U185" s="23"/>
      <c r="V185" s="21"/>
      <c r="W185" s="23"/>
      <c r="X185" s="23"/>
      <c r="Y185" s="25">
        <f t="shared" si="35"/>
        <v>0</v>
      </c>
      <c r="Z185" s="21">
        <f t="shared" si="36"/>
        <v>0</v>
      </c>
    </row>
    <row r="186" spans="1:26">
      <c r="B186" s="19">
        <v>3</v>
      </c>
      <c r="C186" s="20"/>
      <c r="D186" s="19">
        <f>'Настройки '!$G$27</f>
        <v>20</v>
      </c>
      <c r="E186" s="21">
        <f>'11'!D186</f>
        <v>20</v>
      </c>
      <c r="F186" s="22"/>
      <c r="G186" s="23"/>
      <c r="H186" s="24">
        <f>G186/'Настройки '!$C$15</f>
        <v>0</v>
      </c>
      <c r="I186" s="23">
        <f>'Настройки '!$C$21</f>
        <v>46.15</v>
      </c>
      <c r="J186" s="21"/>
      <c r="K186" s="23">
        <f t="shared" si="32"/>
        <v>0</v>
      </c>
      <c r="L186" s="23"/>
      <c r="M186" s="21"/>
      <c r="N186" s="23">
        <f t="shared" si="33"/>
        <v>0</v>
      </c>
      <c r="O186" s="23"/>
      <c r="P186" s="21"/>
      <c r="Q186" s="23">
        <f t="shared" si="34"/>
        <v>0</v>
      </c>
      <c r="R186" s="23"/>
      <c r="S186" s="21"/>
      <c r="T186" s="23"/>
      <c r="U186" s="23"/>
      <c r="V186" s="21"/>
      <c r="W186" s="23"/>
      <c r="X186" s="23"/>
      <c r="Y186" s="25">
        <f t="shared" si="35"/>
        <v>0</v>
      </c>
      <c r="Z186" s="21">
        <f t="shared" si="36"/>
        <v>0</v>
      </c>
    </row>
    <row r="187" spans="1:26">
      <c r="B187" s="19">
        <v>4</v>
      </c>
      <c r="C187" s="20"/>
      <c r="D187" s="19">
        <f>'Настройки '!$G$27</f>
        <v>20</v>
      </c>
      <c r="E187" s="21">
        <f>'11'!D187</f>
        <v>20</v>
      </c>
      <c r="F187" s="22"/>
      <c r="G187" s="23"/>
      <c r="H187" s="24">
        <f>G187/'Настройки '!$C$15</f>
        <v>0</v>
      </c>
      <c r="I187" s="23">
        <f>'Настройки '!$C$21</f>
        <v>46.15</v>
      </c>
      <c r="J187" s="21"/>
      <c r="K187" s="23">
        <f t="shared" si="32"/>
        <v>0</v>
      </c>
      <c r="L187" s="23"/>
      <c r="M187" s="21"/>
      <c r="N187" s="23">
        <f t="shared" si="33"/>
        <v>0</v>
      </c>
      <c r="O187" s="23"/>
      <c r="P187" s="21"/>
      <c r="Q187" s="23">
        <f t="shared" si="34"/>
        <v>0</v>
      </c>
      <c r="R187" s="23"/>
      <c r="S187" s="21"/>
      <c r="T187" s="23"/>
      <c r="U187" s="23"/>
      <c r="V187" s="21"/>
      <c r="W187" s="23"/>
      <c r="X187" s="23"/>
      <c r="Y187" s="25">
        <f t="shared" si="35"/>
        <v>0</v>
      </c>
      <c r="Z187" s="21">
        <f t="shared" si="36"/>
        <v>0</v>
      </c>
    </row>
    <row r="188" spans="1:26">
      <c r="B188" s="19">
        <v>5</v>
      </c>
      <c r="C188" s="20"/>
      <c r="D188" s="19">
        <f>'Настройки '!$G$27</f>
        <v>20</v>
      </c>
      <c r="E188" s="21">
        <f>'11'!D188</f>
        <v>20</v>
      </c>
      <c r="F188" s="22"/>
      <c r="G188" s="23"/>
      <c r="H188" s="24">
        <f>G188/'Настройки '!$C$15</f>
        <v>0</v>
      </c>
      <c r="I188" s="23">
        <f>'Настройки '!$C$21</f>
        <v>46.15</v>
      </c>
      <c r="J188" s="21"/>
      <c r="K188" s="23">
        <f t="shared" si="32"/>
        <v>0</v>
      </c>
      <c r="L188" s="23"/>
      <c r="M188" s="21"/>
      <c r="N188" s="23">
        <f t="shared" si="33"/>
        <v>0</v>
      </c>
      <c r="O188" s="23"/>
      <c r="P188" s="21"/>
      <c r="Q188" s="23">
        <f t="shared" si="34"/>
        <v>0</v>
      </c>
      <c r="R188" s="23"/>
      <c r="S188" s="21"/>
      <c r="T188" s="23"/>
      <c r="U188" s="23"/>
      <c r="V188" s="21"/>
      <c r="W188" s="23"/>
      <c r="X188" s="23"/>
      <c r="Y188" s="25">
        <f t="shared" si="35"/>
        <v>0</v>
      </c>
      <c r="Z188" s="21">
        <f t="shared" si="36"/>
        <v>0</v>
      </c>
    </row>
    <row r="189" spans="1:26">
      <c r="B189" s="19">
        <v>6</v>
      </c>
      <c r="C189" s="20"/>
      <c r="D189" s="19">
        <f>'Настройки '!$G$27</f>
        <v>20</v>
      </c>
      <c r="E189" s="21">
        <f>'11'!D189</f>
        <v>20</v>
      </c>
      <c r="F189" s="22"/>
      <c r="G189" s="23"/>
      <c r="H189" s="24">
        <f>G189/'Настройки '!$C$15</f>
        <v>0</v>
      </c>
      <c r="I189" s="23">
        <f>'Настройки '!$C$21</f>
        <v>46.15</v>
      </c>
      <c r="J189" s="21"/>
      <c r="K189" s="23">
        <f t="shared" si="32"/>
        <v>0</v>
      </c>
      <c r="L189" s="23"/>
      <c r="M189" s="21"/>
      <c r="N189" s="23">
        <f t="shared" si="33"/>
        <v>0</v>
      </c>
      <c r="O189" s="23"/>
      <c r="P189" s="21"/>
      <c r="Q189" s="23">
        <f t="shared" si="34"/>
        <v>0</v>
      </c>
      <c r="R189" s="23"/>
      <c r="S189" s="21"/>
      <c r="T189" s="23"/>
      <c r="U189" s="23"/>
      <c r="V189" s="21"/>
      <c r="W189" s="23"/>
      <c r="X189" s="23"/>
      <c r="Y189" s="25">
        <f t="shared" si="35"/>
        <v>0</v>
      </c>
      <c r="Z189" s="21">
        <f t="shared" si="36"/>
        <v>0</v>
      </c>
    </row>
    <row r="190" spans="1:26">
      <c r="B190" s="19">
        <v>7</v>
      </c>
      <c r="C190" s="20"/>
      <c r="D190" s="19">
        <f>'Настройки '!$G$27</f>
        <v>20</v>
      </c>
      <c r="E190" s="21">
        <f>'11'!D190</f>
        <v>20</v>
      </c>
      <c r="F190" s="22"/>
      <c r="G190" s="23"/>
      <c r="H190" s="24">
        <f>G190/'Настройки '!$C$15</f>
        <v>0</v>
      </c>
      <c r="I190" s="23">
        <f>'Настройки '!$C$21</f>
        <v>46.15</v>
      </c>
      <c r="J190" s="21"/>
      <c r="K190" s="23">
        <f t="shared" si="32"/>
        <v>0</v>
      </c>
      <c r="L190" s="23"/>
      <c r="M190" s="21"/>
      <c r="N190" s="23">
        <f t="shared" si="33"/>
        <v>0</v>
      </c>
      <c r="O190" s="23"/>
      <c r="P190" s="21"/>
      <c r="Q190" s="23">
        <f t="shared" si="34"/>
        <v>0</v>
      </c>
      <c r="R190" s="23"/>
      <c r="S190" s="21"/>
      <c r="T190" s="23"/>
      <c r="U190" s="23"/>
      <c r="V190" s="21"/>
      <c r="W190" s="23"/>
      <c r="X190" s="23"/>
      <c r="Y190" s="25">
        <f t="shared" si="35"/>
        <v>0</v>
      </c>
      <c r="Z190" s="21">
        <f t="shared" si="36"/>
        <v>0</v>
      </c>
    </row>
    <row r="191" spans="1:26">
      <c r="B191" s="19">
        <v>8</v>
      </c>
      <c r="C191" s="20"/>
      <c r="D191" s="19">
        <f>'Настройки '!$G$27</f>
        <v>20</v>
      </c>
      <c r="E191" s="21">
        <f>'11'!D191</f>
        <v>20</v>
      </c>
      <c r="F191" s="22"/>
      <c r="G191" s="23"/>
      <c r="H191" s="24">
        <f>G191/'Настройки '!$C$15</f>
        <v>0</v>
      </c>
      <c r="I191" s="23">
        <f>'Настройки '!$C$21</f>
        <v>46.15</v>
      </c>
      <c r="J191" s="21"/>
      <c r="K191" s="23">
        <f t="shared" si="32"/>
        <v>0</v>
      </c>
      <c r="L191" s="23"/>
      <c r="M191" s="21"/>
      <c r="N191" s="23">
        <f t="shared" si="33"/>
        <v>0</v>
      </c>
      <c r="O191" s="23"/>
      <c r="P191" s="21"/>
      <c r="Q191" s="23">
        <f t="shared" si="34"/>
        <v>0</v>
      </c>
      <c r="R191" s="23"/>
      <c r="S191" s="21"/>
      <c r="T191" s="23"/>
      <c r="U191" s="23"/>
      <c r="V191" s="21"/>
      <c r="W191" s="23"/>
      <c r="X191" s="23"/>
      <c r="Y191" s="25">
        <f t="shared" si="35"/>
        <v>0</v>
      </c>
      <c r="Z191" s="21">
        <f t="shared" si="36"/>
        <v>0</v>
      </c>
    </row>
    <row r="192" spans="1:26">
      <c r="B192" s="19">
        <v>9</v>
      </c>
      <c r="C192" s="20"/>
      <c r="D192" s="19">
        <f>'Настройки '!$G$27</f>
        <v>20</v>
      </c>
      <c r="E192" s="21">
        <f>'11'!D192</f>
        <v>20</v>
      </c>
      <c r="F192" s="22"/>
      <c r="G192" s="23"/>
      <c r="H192" s="24">
        <f>G192/'Настройки '!$C$15</f>
        <v>0</v>
      </c>
      <c r="I192" s="23">
        <f>'Настройки '!$C$21</f>
        <v>46.15</v>
      </c>
      <c r="J192" s="21"/>
      <c r="K192" s="23">
        <f t="shared" si="32"/>
        <v>0</v>
      </c>
      <c r="L192" s="23"/>
      <c r="M192" s="21"/>
      <c r="N192" s="23">
        <f t="shared" si="33"/>
        <v>0</v>
      </c>
      <c r="O192" s="23"/>
      <c r="P192" s="21"/>
      <c r="Q192" s="23">
        <f t="shared" si="34"/>
        <v>0</v>
      </c>
      <c r="R192" s="23"/>
      <c r="S192" s="21"/>
      <c r="T192" s="23"/>
      <c r="U192" s="23"/>
      <c r="V192" s="21"/>
      <c r="W192" s="23"/>
      <c r="X192" s="23"/>
      <c r="Y192" s="25">
        <f t="shared" si="35"/>
        <v>0</v>
      </c>
      <c r="Z192" s="21">
        <f t="shared" si="36"/>
        <v>0</v>
      </c>
    </row>
    <row r="193" spans="2:26">
      <c r="B193" s="19">
        <v>10</v>
      </c>
      <c r="C193" s="20"/>
      <c r="D193" s="19">
        <f>'Настройки '!$G$27</f>
        <v>20</v>
      </c>
      <c r="E193" s="21">
        <f>'11'!D193</f>
        <v>20</v>
      </c>
      <c r="F193" s="22"/>
      <c r="G193" s="23"/>
      <c r="H193" s="24">
        <f>G193/'Настройки '!$C$15</f>
        <v>0</v>
      </c>
      <c r="I193" s="23">
        <f>'Настройки '!$C$21</f>
        <v>46.15</v>
      </c>
      <c r="J193" s="21"/>
      <c r="K193" s="23">
        <f t="shared" si="32"/>
        <v>0</v>
      </c>
      <c r="L193" s="23"/>
      <c r="M193" s="21"/>
      <c r="N193" s="23">
        <f t="shared" si="33"/>
        <v>0</v>
      </c>
      <c r="O193" s="23"/>
      <c r="P193" s="21"/>
      <c r="Q193" s="23">
        <f t="shared" si="34"/>
        <v>0</v>
      </c>
      <c r="R193" s="23"/>
      <c r="S193" s="21"/>
      <c r="T193" s="23"/>
      <c r="U193" s="23"/>
      <c r="V193" s="21"/>
      <c r="W193" s="23"/>
      <c r="X193" s="23"/>
      <c r="Y193" s="25">
        <f t="shared" si="35"/>
        <v>0</v>
      </c>
      <c r="Z193" s="21">
        <f t="shared" si="36"/>
        <v>0</v>
      </c>
    </row>
    <row r="194" spans="2:26">
      <c r="B194" s="19">
        <v>11</v>
      </c>
      <c r="C194" s="20"/>
      <c r="D194" s="19">
        <f>'Настройки '!$G$27</f>
        <v>20</v>
      </c>
      <c r="E194" s="21">
        <f>'11'!D194</f>
        <v>20</v>
      </c>
      <c r="F194" s="22"/>
      <c r="G194" s="23"/>
      <c r="H194" s="24">
        <f>G194/'Настройки '!$C$15</f>
        <v>0</v>
      </c>
      <c r="I194" s="23">
        <f>'Настройки '!$C$21</f>
        <v>46.15</v>
      </c>
      <c r="J194" s="21"/>
      <c r="K194" s="23">
        <f t="shared" si="32"/>
        <v>0</v>
      </c>
      <c r="L194" s="23"/>
      <c r="M194" s="21"/>
      <c r="N194" s="23">
        <f t="shared" si="33"/>
        <v>0</v>
      </c>
      <c r="O194" s="23"/>
      <c r="P194" s="21"/>
      <c r="Q194" s="23">
        <f t="shared" si="34"/>
        <v>0</v>
      </c>
      <c r="R194" s="23"/>
      <c r="S194" s="21"/>
      <c r="T194" s="23"/>
      <c r="U194" s="23"/>
      <c r="V194" s="21"/>
      <c r="W194" s="23"/>
      <c r="X194" s="23"/>
      <c r="Y194" s="25">
        <f t="shared" si="35"/>
        <v>0</v>
      </c>
      <c r="Z194" s="21">
        <f t="shared" si="36"/>
        <v>0</v>
      </c>
    </row>
    <row r="195" spans="2:26">
      <c r="B195" s="19">
        <v>12</v>
      </c>
      <c r="C195" s="20"/>
      <c r="D195" s="19">
        <f>'Настройки '!$G$27</f>
        <v>20</v>
      </c>
      <c r="E195" s="21">
        <f>'11'!D195</f>
        <v>20</v>
      </c>
      <c r="F195" s="22"/>
      <c r="G195" s="23"/>
      <c r="H195" s="24">
        <f>G195/'Настройки '!$C$15</f>
        <v>0</v>
      </c>
      <c r="I195" s="23">
        <f>'Настройки '!$C$21</f>
        <v>46.15</v>
      </c>
      <c r="J195" s="21"/>
      <c r="K195" s="23">
        <f t="shared" si="32"/>
        <v>0</v>
      </c>
      <c r="L195" s="23"/>
      <c r="M195" s="21"/>
      <c r="N195" s="23">
        <f t="shared" si="33"/>
        <v>0</v>
      </c>
      <c r="O195" s="23"/>
      <c r="P195" s="21"/>
      <c r="Q195" s="23">
        <f t="shared" si="34"/>
        <v>0</v>
      </c>
      <c r="R195" s="23"/>
      <c r="S195" s="21"/>
      <c r="T195" s="23"/>
      <c r="U195" s="23"/>
      <c r="V195" s="21"/>
      <c r="W195" s="23"/>
      <c r="X195" s="23"/>
      <c r="Y195" s="25">
        <f t="shared" si="35"/>
        <v>0</v>
      </c>
      <c r="Z195" s="21">
        <f t="shared" si="36"/>
        <v>0</v>
      </c>
    </row>
    <row r="196" spans="2:26">
      <c r="B196" s="19">
        <v>13</v>
      </c>
      <c r="C196" s="20"/>
      <c r="D196" s="19">
        <f>'Настройки '!$G$27</f>
        <v>20</v>
      </c>
      <c r="E196" s="21">
        <f>'11'!D196</f>
        <v>20</v>
      </c>
      <c r="F196" s="22"/>
      <c r="G196" s="23"/>
      <c r="H196" s="24">
        <f>G196/'Настройки '!$C$15</f>
        <v>0</v>
      </c>
      <c r="I196" s="23">
        <f>'Настройки '!$C$21</f>
        <v>46.15</v>
      </c>
      <c r="J196" s="21"/>
      <c r="K196" s="23">
        <f t="shared" si="32"/>
        <v>0</v>
      </c>
      <c r="L196" s="23"/>
      <c r="M196" s="21"/>
      <c r="N196" s="23">
        <f t="shared" si="33"/>
        <v>0</v>
      </c>
      <c r="O196" s="23"/>
      <c r="P196" s="21"/>
      <c r="Q196" s="23">
        <f t="shared" si="34"/>
        <v>0</v>
      </c>
      <c r="R196" s="23"/>
      <c r="S196" s="21"/>
      <c r="T196" s="23"/>
      <c r="U196" s="23"/>
      <c r="V196" s="21"/>
      <c r="W196" s="23"/>
      <c r="X196" s="23"/>
      <c r="Y196" s="25">
        <f t="shared" si="35"/>
        <v>0</v>
      </c>
      <c r="Z196" s="21">
        <f t="shared" si="36"/>
        <v>0</v>
      </c>
    </row>
    <row r="197" spans="2:26">
      <c r="B197" s="19">
        <v>14</v>
      </c>
      <c r="C197" s="20"/>
      <c r="D197" s="19">
        <f>'Настройки '!$G$27</f>
        <v>20</v>
      </c>
      <c r="E197" s="21">
        <f>'11'!D197</f>
        <v>20</v>
      </c>
      <c r="F197" s="22"/>
      <c r="G197" s="23"/>
      <c r="H197" s="24">
        <f>G197/'Настройки '!$C$15</f>
        <v>0</v>
      </c>
      <c r="I197" s="23">
        <f>'Настройки '!$C$21</f>
        <v>46.15</v>
      </c>
      <c r="J197" s="21"/>
      <c r="K197" s="23">
        <f t="shared" si="32"/>
        <v>0</v>
      </c>
      <c r="L197" s="23"/>
      <c r="M197" s="21"/>
      <c r="N197" s="23">
        <f t="shared" si="33"/>
        <v>0</v>
      </c>
      <c r="O197" s="23"/>
      <c r="P197" s="21"/>
      <c r="Q197" s="23">
        <f t="shared" si="34"/>
        <v>0</v>
      </c>
      <c r="R197" s="23"/>
      <c r="S197" s="21"/>
      <c r="T197" s="23"/>
      <c r="U197" s="23"/>
      <c r="V197" s="21"/>
      <c r="W197" s="23"/>
      <c r="X197" s="23"/>
      <c r="Y197" s="25">
        <f t="shared" si="35"/>
        <v>0</v>
      </c>
      <c r="Z197" s="21">
        <f t="shared" si="36"/>
        <v>0</v>
      </c>
    </row>
    <row r="198" spans="2:26">
      <c r="B198" s="19">
        <v>15</v>
      </c>
      <c r="C198" s="20"/>
      <c r="D198" s="19">
        <f>'Настройки '!$G$27</f>
        <v>20</v>
      </c>
      <c r="E198" s="21">
        <f>'11'!D198</f>
        <v>20</v>
      </c>
      <c r="F198" s="22"/>
      <c r="G198" s="23"/>
      <c r="H198" s="24">
        <f>G198/'Настройки '!$C$15</f>
        <v>0</v>
      </c>
      <c r="I198" s="23">
        <f>'Настройки '!$C$21</f>
        <v>46.15</v>
      </c>
      <c r="J198" s="21"/>
      <c r="K198" s="23">
        <f t="shared" si="32"/>
        <v>0</v>
      </c>
      <c r="L198" s="23"/>
      <c r="M198" s="21"/>
      <c r="N198" s="23">
        <f t="shared" si="33"/>
        <v>0</v>
      </c>
      <c r="O198" s="23"/>
      <c r="P198" s="21"/>
      <c r="Q198" s="23">
        <f t="shared" si="34"/>
        <v>0</v>
      </c>
      <c r="R198" s="23"/>
      <c r="S198" s="21"/>
      <c r="T198" s="23"/>
      <c r="U198" s="23"/>
      <c r="V198" s="21"/>
      <c r="W198" s="23"/>
      <c r="X198" s="23"/>
      <c r="Y198" s="25">
        <f t="shared" si="35"/>
        <v>0</v>
      </c>
      <c r="Z198" s="21">
        <f t="shared" si="36"/>
        <v>0</v>
      </c>
    </row>
    <row r="199" spans="2:26">
      <c r="B199" s="19">
        <v>16</v>
      </c>
      <c r="C199" s="20"/>
      <c r="D199" s="19">
        <f>'Настройки '!$G$27</f>
        <v>20</v>
      </c>
      <c r="E199" s="21">
        <f>'11'!D199</f>
        <v>20</v>
      </c>
      <c r="F199" s="22"/>
      <c r="G199" s="23"/>
      <c r="H199" s="24">
        <f>G199/'Настройки '!$C$15</f>
        <v>0</v>
      </c>
      <c r="I199" s="23">
        <f>'Настройки '!$C$21</f>
        <v>46.15</v>
      </c>
      <c r="J199" s="21"/>
      <c r="K199" s="23">
        <f t="shared" si="32"/>
        <v>0</v>
      </c>
      <c r="L199" s="23"/>
      <c r="M199" s="21"/>
      <c r="N199" s="23">
        <f t="shared" si="33"/>
        <v>0</v>
      </c>
      <c r="O199" s="23"/>
      <c r="P199" s="21"/>
      <c r="Q199" s="23">
        <f t="shared" si="34"/>
        <v>0</v>
      </c>
      <c r="R199" s="23"/>
      <c r="S199" s="21"/>
      <c r="T199" s="23"/>
      <c r="U199" s="23"/>
      <c r="V199" s="21"/>
      <c r="W199" s="23"/>
      <c r="X199" s="23"/>
      <c r="Y199" s="25">
        <f t="shared" si="35"/>
        <v>0</v>
      </c>
      <c r="Z199" s="21">
        <f t="shared" si="36"/>
        <v>0</v>
      </c>
    </row>
    <row r="200" spans="2:26">
      <c r="B200" s="19">
        <v>17</v>
      </c>
      <c r="C200" s="20"/>
      <c r="D200" s="19">
        <f>'Настройки '!$G$27</f>
        <v>20</v>
      </c>
      <c r="E200" s="21">
        <f>'11'!D200</f>
        <v>20</v>
      </c>
      <c r="F200" s="22"/>
      <c r="G200" s="23"/>
      <c r="H200" s="24">
        <f>G200/'Настройки '!$C$15</f>
        <v>0</v>
      </c>
      <c r="I200" s="23">
        <f>'Настройки '!$C$21</f>
        <v>46.15</v>
      </c>
      <c r="J200" s="21"/>
      <c r="K200" s="23">
        <f t="shared" si="32"/>
        <v>0</v>
      </c>
      <c r="L200" s="23"/>
      <c r="M200" s="21"/>
      <c r="N200" s="23">
        <f t="shared" si="33"/>
        <v>0</v>
      </c>
      <c r="O200" s="23"/>
      <c r="P200" s="21"/>
      <c r="Q200" s="23">
        <f t="shared" si="34"/>
        <v>0</v>
      </c>
      <c r="R200" s="23"/>
      <c r="S200" s="21"/>
      <c r="T200" s="23"/>
      <c r="U200" s="23"/>
      <c r="V200" s="21"/>
      <c r="W200" s="23"/>
      <c r="X200" s="23"/>
      <c r="Y200" s="25">
        <f t="shared" si="35"/>
        <v>0</v>
      </c>
      <c r="Z200" s="21">
        <f t="shared" si="36"/>
        <v>0</v>
      </c>
    </row>
    <row r="201" spans="2:26">
      <c r="B201" s="19">
        <v>18</v>
      </c>
      <c r="C201" s="20"/>
      <c r="D201" s="19">
        <f>'Настройки '!$G$27</f>
        <v>20</v>
      </c>
      <c r="E201" s="21">
        <f>'11'!D201</f>
        <v>20</v>
      </c>
      <c r="F201" s="22"/>
      <c r="G201" s="23"/>
      <c r="H201" s="24">
        <f>G201/'Настройки '!$C$15</f>
        <v>0</v>
      </c>
      <c r="I201" s="23">
        <f>'Настройки '!$C$21</f>
        <v>46.15</v>
      </c>
      <c r="J201" s="21"/>
      <c r="K201" s="23">
        <f t="shared" si="32"/>
        <v>0</v>
      </c>
      <c r="L201" s="23"/>
      <c r="M201" s="21"/>
      <c r="N201" s="23">
        <f t="shared" si="33"/>
        <v>0</v>
      </c>
      <c r="O201" s="23"/>
      <c r="P201" s="21"/>
      <c r="Q201" s="23">
        <f t="shared" si="34"/>
        <v>0</v>
      </c>
      <c r="R201" s="23"/>
      <c r="S201" s="21"/>
      <c r="T201" s="23"/>
      <c r="U201" s="23"/>
      <c r="V201" s="21"/>
      <c r="W201" s="23"/>
      <c r="X201" s="23"/>
      <c r="Y201" s="25">
        <f t="shared" si="35"/>
        <v>0</v>
      </c>
      <c r="Z201" s="21">
        <f t="shared" si="36"/>
        <v>0</v>
      </c>
    </row>
    <row r="202" spans="2:26">
      <c r="B202" s="19">
        <v>19</v>
      </c>
      <c r="C202" s="20"/>
      <c r="D202" s="19">
        <f>'Настройки '!$G$27</f>
        <v>20</v>
      </c>
      <c r="E202" s="21">
        <f>'11'!D202</f>
        <v>20</v>
      </c>
      <c r="F202" s="22"/>
      <c r="G202" s="23"/>
      <c r="H202" s="24">
        <f>G202/'Настройки '!$C$15</f>
        <v>0</v>
      </c>
      <c r="I202" s="23">
        <f>'Настройки '!$C$21</f>
        <v>46.15</v>
      </c>
      <c r="J202" s="21"/>
      <c r="K202" s="23">
        <f t="shared" si="32"/>
        <v>0</v>
      </c>
      <c r="L202" s="23"/>
      <c r="M202" s="21"/>
      <c r="N202" s="23">
        <f t="shared" si="33"/>
        <v>0</v>
      </c>
      <c r="O202" s="23"/>
      <c r="P202" s="21"/>
      <c r="Q202" s="23">
        <f t="shared" si="34"/>
        <v>0</v>
      </c>
      <c r="R202" s="23"/>
      <c r="S202" s="21"/>
      <c r="T202" s="23"/>
      <c r="U202" s="23"/>
      <c r="V202" s="21"/>
      <c r="W202" s="23"/>
      <c r="X202" s="23"/>
      <c r="Y202" s="25">
        <f t="shared" si="35"/>
        <v>0</v>
      </c>
      <c r="Z202" s="21">
        <f t="shared" si="36"/>
        <v>0</v>
      </c>
    </row>
    <row r="203" spans="2:26">
      <c r="B203" s="19">
        <v>20</v>
      </c>
      <c r="C203" s="20"/>
      <c r="D203" s="19">
        <f>'Настройки '!$G$27</f>
        <v>20</v>
      </c>
      <c r="E203" s="21">
        <f>'11'!D203</f>
        <v>20</v>
      </c>
      <c r="F203" s="22"/>
      <c r="G203" s="23"/>
      <c r="H203" s="24">
        <f>G203/'Настройки '!$C$15</f>
        <v>0</v>
      </c>
      <c r="I203" s="23">
        <f>'Настройки '!$C$21</f>
        <v>46.15</v>
      </c>
      <c r="J203" s="21"/>
      <c r="K203" s="23">
        <f t="shared" si="32"/>
        <v>0</v>
      </c>
      <c r="L203" s="23"/>
      <c r="M203" s="21"/>
      <c r="N203" s="23">
        <f t="shared" si="33"/>
        <v>0</v>
      </c>
      <c r="O203" s="23"/>
      <c r="P203" s="21"/>
      <c r="Q203" s="23">
        <f t="shared" si="34"/>
        <v>0</v>
      </c>
      <c r="R203" s="23"/>
      <c r="S203" s="21"/>
      <c r="T203" s="23"/>
      <c r="U203" s="23"/>
      <c r="V203" s="21"/>
      <c r="W203" s="23"/>
      <c r="X203" s="23"/>
      <c r="Y203" s="25">
        <f t="shared" si="35"/>
        <v>0</v>
      </c>
      <c r="Z203" s="21">
        <f t="shared" si="36"/>
        <v>0</v>
      </c>
    </row>
    <row r="204" spans="2:26">
      <c r="B204" s="19">
        <v>21</v>
      </c>
      <c r="C204" s="20"/>
      <c r="D204" s="19">
        <f>'Настройки '!$G$27</f>
        <v>20</v>
      </c>
      <c r="E204" s="21">
        <f>'11'!D204</f>
        <v>20</v>
      </c>
      <c r="F204" s="22"/>
      <c r="G204" s="23"/>
      <c r="H204" s="24">
        <f>G204/'Настройки '!$C$15</f>
        <v>0</v>
      </c>
      <c r="I204" s="23">
        <f>'Настройки '!$C$21</f>
        <v>46.15</v>
      </c>
      <c r="J204" s="21"/>
      <c r="K204" s="23">
        <f t="shared" si="32"/>
        <v>0</v>
      </c>
      <c r="L204" s="23"/>
      <c r="M204" s="21"/>
      <c r="N204" s="23">
        <f t="shared" si="33"/>
        <v>0</v>
      </c>
      <c r="O204" s="23"/>
      <c r="P204" s="21"/>
      <c r="Q204" s="23">
        <f t="shared" si="34"/>
        <v>0</v>
      </c>
      <c r="R204" s="23"/>
      <c r="S204" s="21"/>
      <c r="T204" s="23"/>
      <c r="U204" s="23"/>
      <c r="V204" s="21"/>
      <c r="W204" s="23"/>
      <c r="X204" s="23"/>
      <c r="Y204" s="25">
        <f t="shared" si="35"/>
        <v>0</v>
      </c>
      <c r="Z204" s="21">
        <f t="shared" si="36"/>
        <v>0</v>
      </c>
    </row>
    <row r="205" spans="2:26">
      <c r="B205" s="19">
        <v>22</v>
      </c>
      <c r="C205" s="20"/>
      <c r="D205" s="19">
        <f>'Настройки '!$G$27</f>
        <v>20</v>
      </c>
      <c r="E205" s="21">
        <f>'11'!D205</f>
        <v>20</v>
      </c>
      <c r="F205" s="22"/>
      <c r="G205" s="23"/>
      <c r="H205" s="24">
        <f>G205/'Настройки '!$C$15</f>
        <v>0</v>
      </c>
      <c r="I205" s="23">
        <f>'Настройки '!$C$21</f>
        <v>46.15</v>
      </c>
      <c r="J205" s="21"/>
      <c r="K205" s="23">
        <f t="shared" si="32"/>
        <v>0</v>
      </c>
      <c r="L205" s="23"/>
      <c r="M205" s="21"/>
      <c r="N205" s="23">
        <f t="shared" si="33"/>
        <v>0</v>
      </c>
      <c r="O205" s="23"/>
      <c r="P205" s="21"/>
      <c r="Q205" s="23">
        <f t="shared" si="34"/>
        <v>0</v>
      </c>
      <c r="R205" s="23"/>
      <c r="S205" s="21"/>
      <c r="T205" s="23"/>
      <c r="U205" s="23"/>
      <c r="V205" s="21"/>
      <c r="W205" s="23"/>
      <c r="X205" s="23"/>
      <c r="Y205" s="25">
        <f t="shared" si="35"/>
        <v>0</v>
      </c>
      <c r="Z205" s="21">
        <f t="shared" si="36"/>
        <v>0</v>
      </c>
    </row>
    <row r="206" spans="2:26">
      <c r="B206" s="19">
        <v>23</v>
      </c>
      <c r="C206" s="20"/>
      <c r="D206" s="19">
        <f>'Настройки '!$G$27</f>
        <v>20</v>
      </c>
      <c r="E206" s="21">
        <f>'11'!D206</f>
        <v>20</v>
      </c>
      <c r="F206" s="22"/>
      <c r="G206" s="23"/>
      <c r="H206" s="24">
        <f>G206/'Настройки '!$C$15</f>
        <v>0</v>
      </c>
      <c r="I206" s="23">
        <f>'Настройки '!$C$21</f>
        <v>46.15</v>
      </c>
      <c r="J206" s="21"/>
      <c r="K206" s="23">
        <f t="shared" si="32"/>
        <v>0</v>
      </c>
      <c r="L206" s="23"/>
      <c r="M206" s="21"/>
      <c r="N206" s="23">
        <f t="shared" si="33"/>
        <v>0</v>
      </c>
      <c r="O206" s="23"/>
      <c r="P206" s="21"/>
      <c r="Q206" s="23">
        <f t="shared" si="34"/>
        <v>0</v>
      </c>
      <c r="R206" s="23"/>
      <c r="S206" s="21"/>
      <c r="T206" s="23"/>
      <c r="U206" s="23"/>
      <c r="V206" s="21"/>
      <c r="W206" s="23"/>
      <c r="X206" s="23"/>
      <c r="Y206" s="25">
        <f t="shared" si="35"/>
        <v>0</v>
      </c>
      <c r="Z206" s="21">
        <f t="shared" si="36"/>
        <v>0</v>
      </c>
    </row>
    <row r="207" spans="2:26">
      <c r="B207" s="19">
        <v>24</v>
      </c>
      <c r="C207" s="20"/>
      <c r="D207" s="19">
        <f>'Настройки '!$G$27</f>
        <v>20</v>
      </c>
      <c r="E207" s="21">
        <f>'11'!D207</f>
        <v>20</v>
      </c>
      <c r="F207" s="22"/>
      <c r="G207" s="23"/>
      <c r="H207" s="24">
        <f>G207/'Настройки '!$C$15</f>
        <v>0</v>
      </c>
      <c r="I207" s="23">
        <f>'Настройки '!$C$21</f>
        <v>46.15</v>
      </c>
      <c r="J207" s="21"/>
      <c r="K207" s="23">
        <f t="shared" si="32"/>
        <v>0</v>
      </c>
      <c r="L207" s="23"/>
      <c r="M207" s="21"/>
      <c r="N207" s="23">
        <f t="shared" si="33"/>
        <v>0</v>
      </c>
      <c r="O207" s="23"/>
      <c r="P207" s="21"/>
      <c r="Q207" s="23">
        <f t="shared" si="34"/>
        <v>0</v>
      </c>
      <c r="R207" s="23"/>
      <c r="S207" s="21"/>
      <c r="T207" s="23"/>
      <c r="U207" s="23"/>
      <c r="V207" s="21"/>
      <c r="W207" s="23"/>
      <c r="X207" s="23"/>
      <c r="Y207" s="25">
        <f t="shared" si="35"/>
        <v>0</v>
      </c>
      <c r="Z207" s="21">
        <f t="shared" si="36"/>
        <v>0</v>
      </c>
    </row>
    <row r="208" spans="2:26">
      <c r="B208" s="19">
        <v>25</v>
      </c>
      <c r="C208" s="20"/>
      <c r="D208" s="19">
        <f>'Настройки '!$G$27</f>
        <v>20</v>
      </c>
      <c r="E208" s="21">
        <f>'11'!D208</f>
        <v>20</v>
      </c>
      <c r="F208" s="26"/>
      <c r="G208" s="23"/>
      <c r="H208" s="24">
        <f>G208/'Настройки '!$C$15</f>
        <v>0</v>
      </c>
      <c r="I208" s="23">
        <f>'Настройки '!$C$21</f>
        <v>46.15</v>
      </c>
      <c r="J208" s="21"/>
      <c r="K208" s="23">
        <f t="shared" si="32"/>
        <v>0</v>
      </c>
      <c r="L208" s="23"/>
      <c r="M208" s="21"/>
      <c r="N208" s="23">
        <f t="shared" si="33"/>
        <v>0</v>
      </c>
      <c r="O208" s="23"/>
      <c r="P208" s="21"/>
      <c r="Q208" s="23">
        <f t="shared" si="34"/>
        <v>0</v>
      </c>
      <c r="R208" s="23"/>
      <c r="S208" s="21"/>
      <c r="T208" s="23"/>
      <c r="U208" s="23"/>
      <c r="V208" s="21"/>
      <c r="W208" s="23"/>
      <c r="X208" s="23"/>
      <c r="Y208" s="25">
        <f t="shared" si="35"/>
        <v>0</v>
      </c>
      <c r="Z208" s="21">
        <f t="shared" si="36"/>
        <v>0</v>
      </c>
    </row>
    <row r="209" spans="1:26">
      <c r="B209" s="19">
        <v>26</v>
      </c>
      <c r="C209" s="20"/>
      <c r="D209" s="19">
        <f>'Настройки '!$G$27</f>
        <v>20</v>
      </c>
      <c r="E209" s="21">
        <f>'11'!D209</f>
        <v>20</v>
      </c>
      <c r="F209" s="22"/>
      <c r="G209" s="23"/>
      <c r="H209" s="24">
        <f>G209/'Настройки '!$C$15</f>
        <v>0</v>
      </c>
      <c r="I209" s="23">
        <f>'Настройки '!$C$21</f>
        <v>46.15</v>
      </c>
      <c r="J209" s="21"/>
      <c r="K209" s="23">
        <f t="shared" si="32"/>
        <v>0</v>
      </c>
      <c r="L209" s="23"/>
      <c r="M209" s="21"/>
      <c r="N209" s="23">
        <f t="shared" si="33"/>
        <v>0</v>
      </c>
      <c r="O209" s="23"/>
      <c r="P209" s="21"/>
      <c r="Q209" s="23">
        <f t="shared" si="34"/>
        <v>0</v>
      </c>
      <c r="R209" s="23"/>
      <c r="S209" s="21"/>
      <c r="T209" s="23"/>
      <c r="U209" s="23"/>
      <c r="V209" s="21"/>
      <c r="W209" s="23"/>
      <c r="X209" s="23"/>
      <c r="Y209" s="25">
        <f t="shared" si="35"/>
        <v>0</v>
      </c>
      <c r="Z209" s="21">
        <f t="shared" si="36"/>
        <v>0</v>
      </c>
    </row>
    <row r="210" spans="1:26">
      <c r="B210" s="19">
        <v>27</v>
      </c>
      <c r="C210" s="20"/>
      <c r="D210" s="19">
        <f>'Настройки '!$G$27</f>
        <v>20</v>
      </c>
      <c r="E210" s="21">
        <f>'11'!D210</f>
        <v>20</v>
      </c>
      <c r="F210" s="22"/>
      <c r="G210" s="23"/>
      <c r="H210" s="24">
        <f>G210/'Настройки '!$C$15</f>
        <v>0</v>
      </c>
      <c r="I210" s="23">
        <f>'Настройки '!$C$21</f>
        <v>46.15</v>
      </c>
      <c r="J210" s="21"/>
      <c r="K210" s="23">
        <f t="shared" si="32"/>
        <v>0</v>
      </c>
      <c r="L210" s="23"/>
      <c r="M210" s="21"/>
      <c r="N210" s="23">
        <f t="shared" si="33"/>
        <v>0</v>
      </c>
      <c r="O210" s="23"/>
      <c r="P210" s="21"/>
      <c r="Q210" s="23">
        <f t="shared" si="34"/>
        <v>0</v>
      </c>
      <c r="R210" s="23"/>
      <c r="S210" s="21"/>
      <c r="T210" s="23"/>
      <c r="U210" s="23"/>
      <c r="V210" s="21"/>
      <c r="W210" s="23"/>
      <c r="X210" s="23"/>
      <c r="Y210" s="25">
        <f t="shared" si="35"/>
        <v>0</v>
      </c>
      <c r="Z210" s="21">
        <f t="shared" si="36"/>
        <v>0</v>
      </c>
    </row>
    <row r="211" spans="1:26">
      <c r="B211" s="19">
        <v>28</v>
      </c>
      <c r="C211" s="20"/>
      <c r="D211" s="19">
        <f>'Настройки '!$G$27</f>
        <v>20</v>
      </c>
      <c r="E211" s="21">
        <f>'11'!D211</f>
        <v>20</v>
      </c>
      <c r="F211" s="22"/>
      <c r="G211" s="23"/>
      <c r="H211" s="24">
        <f>G211/'Настройки '!$C$15</f>
        <v>0</v>
      </c>
      <c r="I211" s="23">
        <f>'Настройки '!$C$21</f>
        <v>46.15</v>
      </c>
      <c r="J211" s="21"/>
      <c r="K211" s="23">
        <f t="shared" si="32"/>
        <v>0</v>
      </c>
      <c r="L211" s="23"/>
      <c r="M211" s="21"/>
      <c r="N211" s="23">
        <f t="shared" si="33"/>
        <v>0</v>
      </c>
      <c r="O211" s="23"/>
      <c r="P211" s="21"/>
      <c r="Q211" s="23">
        <f t="shared" si="34"/>
        <v>0</v>
      </c>
      <c r="R211" s="23"/>
      <c r="S211" s="21"/>
      <c r="T211" s="23"/>
      <c r="U211" s="23"/>
      <c r="V211" s="21"/>
      <c r="W211" s="23"/>
      <c r="X211" s="23"/>
      <c r="Y211" s="25">
        <f t="shared" si="35"/>
        <v>0</v>
      </c>
      <c r="Z211" s="21">
        <f t="shared" si="36"/>
        <v>0</v>
      </c>
    </row>
    <row r="212" spans="1:26">
      <c r="B212" s="19">
        <v>29</v>
      </c>
      <c r="C212" s="20"/>
      <c r="D212" s="19">
        <f>'Настройки '!$G$27</f>
        <v>20</v>
      </c>
      <c r="E212" s="21">
        <f>'11'!D212</f>
        <v>20</v>
      </c>
      <c r="F212" s="22"/>
      <c r="G212" s="23"/>
      <c r="H212" s="24">
        <f>G212/'Настройки '!$C$15</f>
        <v>0</v>
      </c>
      <c r="I212" s="23">
        <f>'Настройки '!$C$21</f>
        <v>46.15</v>
      </c>
      <c r="J212" s="21"/>
      <c r="K212" s="23">
        <f t="shared" si="32"/>
        <v>0</v>
      </c>
      <c r="L212" s="23"/>
      <c r="M212" s="21"/>
      <c r="N212" s="23">
        <f t="shared" si="33"/>
        <v>0</v>
      </c>
      <c r="O212" s="23"/>
      <c r="P212" s="21"/>
      <c r="Q212" s="23">
        <f t="shared" si="34"/>
        <v>0</v>
      </c>
      <c r="R212" s="23"/>
      <c r="S212" s="21"/>
      <c r="T212" s="23"/>
      <c r="U212" s="23"/>
      <c r="V212" s="21"/>
      <c r="W212" s="23"/>
      <c r="X212" s="23"/>
      <c r="Y212" s="25">
        <f t="shared" si="35"/>
        <v>0</v>
      </c>
      <c r="Z212" s="21">
        <f t="shared" si="36"/>
        <v>0</v>
      </c>
    </row>
    <row r="213" spans="1:26" ht="15.75" thickBot="1">
      <c r="B213" s="19">
        <v>30</v>
      </c>
      <c r="C213" s="20"/>
      <c r="D213" s="19">
        <f>'Настройки '!$G$27</f>
        <v>20</v>
      </c>
      <c r="E213" s="21">
        <f>'11'!D213</f>
        <v>20</v>
      </c>
      <c r="F213" s="27"/>
      <c r="G213" s="23"/>
      <c r="H213" s="24">
        <f>G213/'Настройки '!$C$15</f>
        <v>0</v>
      </c>
      <c r="I213" s="23">
        <f>'Настройки '!$C$21</f>
        <v>46.15</v>
      </c>
      <c r="J213" s="21"/>
      <c r="K213" s="23">
        <f t="shared" si="32"/>
        <v>0</v>
      </c>
      <c r="L213" s="23"/>
      <c r="M213" s="21"/>
      <c r="N213" s="23">
        <f t="shared" si="33"/>
        <v>0</v>
      </c>
      <c r="O213" s="23"/>
      <c r="P213" s="21"/>
      <c r="Q213" s="23">
        <f t="shared" si="34"/>
        <v>0</v>
      </c>
      <c r="R213" s="23"/>
      <c r="S213" s="21"/>
      <c r="T213" s="23"/>
      <c r="U213" s="23"/>
      <c r="V213" s="21"/>
      <c r="W213" s="23"/>
      <c r="X213" s="23"/>
      <c r="Y213" s="25">
        <f t="shared" si="35"/>
        <v>0</v>
      </c>
      <c r="Z213" s="21">
        <f t="shared" si="36"/>
        <v>0</v>
      </c>
    </row>
    <row r="214" spans="1:26" ht="15.75" thickBot="1">
      <c r="B214" s="17"/>
      <c r="C214" s="17"/>
      <c r="D214" s="17"/>
      <c r="E214" s="17"/>
      <c r="F214" s="17"/>
      <c r="G214" s="28">
        <f>SUM(G184:G213)</f>
        <v>0</v>
      </c>
      <c r="H214" s="29">
        <f>SUM(H184:H213)</f>
        <v>0</v>
      </c>
      <c r="I214" s="17"/>
      <c r="J214" s="30">
        <f t="shared" ref="J214:Y214" si="37">SUM(J184:J213)</f>
        <v>0</v>
      </c>
      <c r="K214" s="30">
        <f t="shared" si="37"/>
        <v>0</v>
      </c>
      <c r="L214" s="30">
        <f t="shared" si="37"/>
        <v>0</v>
      </c>
      <c r="M214" s="31">
        <f t="shared" si="37"/>
        <v>0</v>
      </c>
      <c r="N214" s="30">
        <f t="shared" si="37"/>
        <v>0</v>
      </c>
      <c r="O214" s="30">
        <f t="shared" si="37"/>
        <v>0</v>
      </c>
      <c r="P214" s="31">
        <f t="shared" si="37"/>
        <v>0</v>
      </c>
      <c r="Q214" s="30">
        <f t="shared" si="37"/>
        <v>0</v>
      </c>
      <c r="R214" s="30">
        <f t="shared" si="37"/>
        <v>0</v>
      </c>
      <c r="S214" s="31">
        <f t="shared" si="37"/>
        <v>0</v>
      </c>
      <c r="T214" s="30">
        <f t="shared" si="37"/>
        <v>0</v>
      </c>
      <c r="U214" s="30">
        <f t="shared" si="37"/>
        <v>0</v>
      </c>
      <c r="V214" s="30">
        <f t="shared" si="37"/>
        <v>0</v>
      </c>
      <c r="W214" s="30">
        <f t="shared" si="37"/>
        <v>0</v>
      </c>
      <c r="X214" s="30">
        <f t="shared" si="37"/>
        <v>0</v>
      </c>
      <c r="Y214" s="28">
        <f t="shared" si="37"/>
        <v>0</v>
      </c>
      <c r="Z214" s="32"/>
    </row>
    <row r="217" spans="1:26">
      <c r="B217" s="16" t="s">
        <v>68</v>
      </c>
      <c r="C217" s="138" t="s">
        <v>99</v>
      </c>
      <c r="D217" s="138"/>
      <c r="E217" s="138"/>
      <c r="F217" s="138"/>
      <c r="G217" s="138"/>
      <c r="H217" s="138"/>
      <c r="I217" s="138"/>
      <c r="J217" s="138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>
      <c r="A218" t="s">
        <v>34</v>
      </c>
      <c r="B218" s="134" t="s">
        <v>38</v>
      </c>
      <c r="C218" s="136" t="s">
        <v>39</v>
      </c>
      <c r="D218" s="134" t="s">
        <v>40</v>
      </c>
      <c r="E218" s="134" t="s">
        <v>41</v>
      </c>
      <c r="F218" s="134" t="s">
        <v>42</v>
      </c>
      <c r="G218" s="134" t="s">
        <v>43</v>
      </c>
      <c r="H218" s="134" t="s">
        <v>44</v>
      </c>
      <c r="I218" s="134" t="s">
        <v>45</v>
      </c>
      <c r="J218" s="141" t="s">
        <v>52</v>
      </c>
      <c r="K218" s="142"/>
      <c r="L218" s="143"/>
      <c r="M218" s="141" t="s">
        <v>53</v>
      </c>
      <c r="N218" s="142"/>
      <c r="O218" s="143"/>
      <c r="P218" s="141" t="s">
        <v>54</v>
      </c>
      <c r="Q218" s="142"/>
      <c r="R218" s="143"/>
      <c r="S218" s="141"/>
      <c r="T218" s="142"/>
      <c r="U218" s="143"/>
      <c r="V218" s="141"/>
      <c r="W218" s="142"/>
      <c r="X218" s="143"/>
      <c r="Y218" s="139" t="s">
        <v>46</v>
      </c>
      <c r="Z218" s="134" t="s">
        <v>47</v>
      </c>
    </row>
    <row r="219" spans="1:26" ht="30">
      <c r="B219" s="135"/>
      <c r="C219" s="137"/>
      <c r="D219" s="135"/>
      <c r="E219" s="135"/>
      <c r="F219" s="135"/>
      <c r="G219" s="135"/>
      <c r="H219" s="135"/>
      <c r="I219" s="135"/>
      <c r="J219" s="18" t="s">
        <v>48</v>
      </c>
      <c r="K219" s="18" t="s">
        <v>49</v>
      </c>
      <c r="L219" s="19" t="s">
        <v>50</v>
      </c>
      <c r="M219" s="18" t="s">
        <v>48</v>
      </c>
      <c r="N219" s="18" t="s">
        <v>49</v>
      </c>
      <c r="O219" s="19" t="s">
        <v>50</v>
      </c>
      <c r="P219" s="18" t="s">
        <v>48</v>
      </c>
      <c r="Q219" s="18" t="s">
        <v>49</v>
      </c>
      <c r="R219" s="19" t="s">
        <v>50</v>
      </c>
      <c r="S219" s="18" t="s">
        <v>48</v>
      </c>
      <c r="T219" s="18" t="s">
        <v>49</v>
      </c>
      <c r="U219" s="19" t="s">
        <v>50</v>
      </c>
      <c r="V219" s="18" t="s">
        <v>48</v>
      </c>
      <c r="W219" s="18" t="s">
        <v>49</v>
      </c>
      <c r="X219" s="19" t="s">
        <v>50</v>
      </c>
      <c r="Y219" s="140"/>
      <c r="Z219" s="135"/>
    </row>
    <row r="220" spans="1:26">
      <c r="B220" s="19">
        <v>1</v>
      </c>
      <c r="C220" s="20" t="str">
        <f>'журнал регистрации'!D75</f>
        <v>Абрамова Ксения</v>
      </c>
      <c r="D220" s="19">
        <f>'Настройки '!$G$27</f>
        <v>20</v>
      </c>
      <c r="E220" s="21">
        <f>'11'!D220</f>
        <v>20</v>
      </c>
      <c r="F220" s="22" t="str">
        <f>'журнал регистрации'!C75</f>
        <v>да</v>
      </c>
      <c r="G220" s="23"/>
      <c r="H220" s="24">
        <f>G220/'Настройки '!$C$15</f>
        <v>0</v>
      </c>
      <c r="I220" s="23">
        <f>'Настройки '!$C$21</f>
        <v>46.15</v>
      </c>
      <c r="J220" s="21"/>
      <c r="K220" s="23">
        <f t="shared" ref="K220:K249" si="38">J220*I220</f>
        <v>0</v>
      </c>
      <c r="L220" s="23"/>
      <c r="M220" s="21"/>
      <c r="N220" s="23">
        <f t="shared" ref="N220:N249" si="39">M220*I220</f>
        <v>0</v>
      </c>
      <c r="O220" s="23"/>
      <c r="P220" s="21"/>
      <c r="Q220" s="23">
        <f t="shared" ref="Q220:Q249" si="40">P220*I220</f>
        <v>0</v>
      </c>
      <c r="R220" s="23"/>
      <c r="S220" s="21"/>
      <c r="T220" s="23">
        <f>S220*I220</f>
        <v>0</v>
      </c>
      <c r="U220" s="23"/>
      <c r="V220" s="21"/>
      <c r="W220" s="23">
        <f>V220*U220</f>
        <v>0</v>
      </c>
      <c r="X220" s="23"/>
      <c r="Y220" s="25">
        <f t="shared" ref="Y220:Y249" si="41">K220+N220+Q220+T220+W220-L220-O220-R220-U220-X220</f>
        <v>0</v>
      </c>
      <c r="Z220" s="21">
        <f t="shared" ref="Z220:Z249" si="42">H220-J220-M220-P220-S220-V220</f>
        <v>0</v>
      </c>
    </row>
    <row r="221" spans="1:26">
      <c r="B221" s="19">
        <v>2</v>
      </c>
      <c r="C221" s="20" t="str">
        <f>'журнал регистрации'!D74</f>
        <v>Федоров Александр</v>
      </c>
      <c r="D221" s="19">
        <f>'Настройки '!$G$27</f>
        <v>20</v>
      </c>
      <c r="E221" s="21">
        <f>'11'!D221</f>
        <v>20</v>
      </c>
      <c r="F221" s="22" t="str">
        <f>'журнал регистрации'!C74</f>
        <v>да</v>
      </c>
      <c r="G221" s="23"/>
      <c r="H221" s="24">
        <f>G221/'Настройки '!$C$15</f>
        <v>0</v>
      </c>
      <c r="I221" s="23">
        <f>'Настройки '!$C$21</f>
        <v>46.15</v>
      </c>
      <c r="J221" s="21"/>
      <c r="K221" s="23">
        <f t="shared" si="38"/>
        <v>0</v>
      </c>
      <c r="L221" s="23"/>
      <c r="M221" s="21"/>
      <c r="N221" s="23">
        <f t="shared" si="39"/>
        <v>0</v>
      </c>
      <c r="O221" s="23"/>
      <c r="P221" s="21"/>
      <c r="Q221" s="23">
        <f t="shared" si="40"/>
        <v>0</v>
      </c>
      <c r="R221" s="23"/>
      <c r="S221" s="21"/>
      <c r="T221" s="23"/>
      <c r="U221" s="23"/>
      <c r="V221" s="21"/>
      <c r="W221" s="23"/>
      <c r="X221" s="23"/>
      <c r="Y221" s="25">
        <f t="shared" si="41"/>
        <v>0</v>
      </c>
      <c r="Z221" s="21">
        <f t="shared" si="42"/>
        <v>0</v>
      </c>
    </row>
    <row r="222" spans="1:26">
      <c r="B222" s="19">
        <v>3</v>
      </c>
      <c r="C222" s="20"/>
      <c r="D222" s="19">
        <f>'Настройки '!$G$27</f>
        <v>20</v>
      </c>
      <c r="E222" s="21">
        <f>'11'!D222</f>
        <v>20</v>
      </c>
      <c r="F222" s="22"/>
      <c r="G222" s="23"/>
      <c r="H222" s="24">
        <f>G222/'Настройки '!$C$15</f>
        <v>0</v>
      </c>
      <c r="I222" s="23">
        <f>'Настройки '!$C$21</f>
        <v>46.15</v>
      </c>
      <c r="J222" s="21"/>
      <c r="K222" s="23">
        <f t="shared" si="38"/>
        <v>0</v>
      </c>
      <c r="L222" s="23"/>
      <c r="M222" s="21"/>
      <c r="N222" s="23">
        <f t="shared" si="39"/>
        <v>0</v>
      </c>
      <c r="O222" s="23"/>
      <c r="P222" s="21"/>
      <c r="Q222" s="23">
        <f t="shared" si="40"/>
        <v>0</v>
      </c>
      <c r="R222" s="23"/>
      <c r="S222" s="21"/>
      <c r="T222" s="23"/>
      <c r="U222" s="23"/>
      <c r="V222" s="21"/>
      <c r="W222" s="23"/>
      <c r="X222" s="23"/>
      <c r="Y222" s="25">
        <f t="shared" si="41"/>
        <v>0</v>
      </c>
      <c r="Z222" s="21">
        <f t="shared" si="42"/>
        <v>0</v>
      </c>
    </row>
    <row r="223" spans="1:26">
      <c r="B223" s="19">
        <v>4</v>
      </c>
      <c r="C223" s="20"/>
      <c r="D223" s="19">
        <f>'Настройки '!$G$27</f>
        <v>20</v>
      </c>
      <c r="E223" s="21">
        <f>'11'!D223</f>
        <v>20</v>
      </c>
      <c r="F223" s="22"/>
      <c r="G223" s="23"/>
      <c r="H223" s="24">
        <f>G223/'Настройки '!$C$15</f>
        <v>0</v>
      </c>
      <c r="I223" s="23">
        <f>'Настройки '!$C$21</f>
        <v>46.15</v>
      </c>
      <c r="J223" s="21"/>
      <c r="K223" s="23">
        <f t="shared" si="38"/>
        <v>0</v>
      </c>
      <c r="L223" s="23"/>
      <c r="M223" s="21"/>
      <c r="N223" s="23">
        <f t="shared" si="39"/>
        <v>0</v>
      </c>
      <c r="O223" s="23"/>
      <c r="P223" s="21"/>
      <c r="Q223" s="23">
        <f t="shared" si="40"/>
        <v>0</v>
      </c>
      <c r="R223" s="23"/>
      <c r="S223" s="21"/>
      <c r="T223" s="23"/>
      <c r="U223" s="23"/>
      <c r="V223" s="21"/>
      <c r="W223" s="23"/>
      <c r="X223" s="23"/>
      <c r="Y223" s="25">
        <f t="shared" si="41"/>
        <v>0</v>
      </c>
      <c r="Z223" s="21">
        <f t="shared" si="42"/>
        <v>0</v>
      </c>
    </row>
    <row r="224" spans="1:26">
      <c r="B224" s="19">
        <v>5</v>
      </c>
      <c r="C224" s="20"/>
      <c r="D224" s="19">
        <f>'Настройки '!$G$27</f>
        <v>20</v>
      </c>
      <c r="E224" s="21">
        <f>'11'!D224</f>
        <v>20</v>
      </c>
      <c r="F224" s="22"/>
      <c r="G224" s="23"/>
      <c r="H224" s="24">
        <f>G224/'Настройки '!$C$15</f>
        <v>0</v>
      </c>
      <c r="I224" s="23">
        <f>'Настройки '!$C$21</f>
        <v>46.15</v>
      </c>
      <c r="J224" s="21"/>
      <c r="K224" s="23">
        <f t="shared" si="38"/>
        <v>0</v>
      </c>
      <c r="L224" s="23"/>
      <c r="M224" s="21"/>
      <c r="N224" s="23">
        <f t="shared" si="39"/>
        <v>0</v>
      </c>
      <c r="O224" s="23"/>
      <c r="P224" s="21"/>
      <c r="Q224" s="23">
        <f t="shared" si="40"/>
        <v>0</v>
      </c>
      <c r="R224" s="23"/>
      <c r="S224" s="21"/>
      <c r="T224" s="23"/>
      <c r="U224" s="23"/>
      <c r="V224" s="21"/>
      <c r="W224" s="23"/>
      <c r="X224" s="23"/>
      <c r="Y224" s="25">
        <f t="shared" si="41"/>
        <v>0</v>
      </c>
      <c r="Z224" s="21">
        <f t="shared" si="42"/>
        <v>0</v>
      </c>
    </row>
    <row r="225" spans="2:26">
      <c r="B225" s="19">
        <v>6</v>
      </c>
      <c r="C225" s="20"/>
      <c r="D225" s="19">
        <f>'Настройки '!$G$27</f>
        <v>20</v>
      </c>
      <c r="E225" s="21">
        <f>'11'!D225</f>
        <v>20</v>
      </c>
      <c r="F225" s="22"/>
      <c r="G225" s="23"/>
      <c r="H225" s="24">
        <f>G225/'Настройки '!$C$15</f>
        <v>0</v>
      </c>
      <c r="I225" s="23">
        <f>'Настройки '!$C$21</f>
        <v>46.15</v>
      </c>
      <c r="J225" s="21"/>
      <c r="K225" s="23">
        <f t="shared" si="38"/>
        <v>0</v>
      </c>
      <c r="L225" s="23"/>
      <c r="M225" s="21"/>
      <c r="N225" s="23">
        <f t="shared" si="39"/>
        <v>0</v>
      </c>
      <c r="O225" s="23"/>
      <c r="P225" s="21"/>
      <c r="Q225" s="23">
        <f t="shared" si="40"/>
        <v>0</v>
      </c>
      <c r="R225" s="23"/>
      <c r="S225" s="21"/>
      <c r="T225" s="23"/>
      <c r="U225" s="23"/>
      <c r="V225" s="21"/>
      <c r="W225" s="23"/>
      <c r="X225" s="23"/>
      <c r="Y225" s="25">
        <f t="shared" si="41"/>
        <v>0</v>
      </c>
      <c r="Z225" s="21">
        <f t="shared" si="42"/>
        <v>0</v>
      </c>
    </row>
    <row r="226" spans="2:26">
      <c r="B226" s="19">
        <v>7</v>
      </c>
      <c r="C226" s="20"/>
      <c r="D226" s="19">
        <f>'Настройки '!$G$27</f>
        <v>20</v>
      </c>
      <c r="E226" s="21">
        <f>'11'!D226</f>
        <v>20</v>
      </c>
      <c r="F226" s="22"/>
      <c r="G226" s="23"/>
      <c r="H226" s="24">
        <f>G226/'Настройки '!$C$15</f>
        <v>0</v>
      </c>
      <c r="I226" s="23">
        <f>'Настройки '!$C$21</f>
        <v>46.15</v>
      </c>
      <c r="J226" s="21"/>
      <c r="K226" s="23">
        <f t="shared" si="38"/>
        <v>0</v>
      </c>
      <c r="L226" s="23"/>
      <c r="M226" s="21"/>
      <c r="N226" s="23">
        <f t="shared" si="39"/>
        <v>0</v>
      </c>
      <c r="O226" s="23"/>
      <c r="P226" s="21"/>
      <c r="Q226" s="23">
        <f t="shared" si="40"/>
        <v>0</v>
      </c>
      <c r="R226" s="23"/>
      <c r="S226" s="21"/>
      <c r="T226" s="23"/>
      <c r="U226" s="23"/>
      <c r="V226" s="21"/>
      <c r="W226" s="23"/>
      <c r="X226" s="23"/>
      <c r="Y226" s="25">
        <f t="shared" si="41"/>
        <v>0</v>
      </c>
      <c r="Z226" s="21">
        <f t="shared" si="42"/>
        <v>0</v>
      </c>
    </row>
    <row r="227" spans="2:26">
      <c r="B227" s="19">
        <v>8</v>
      </c>
      <c r="C227" s="20"/>
      <c r="D227" s="19">
        <f>'Настройки '!$G$27</f>
        <v>20</v>
      </c>
      <c r="E227" s="21">
        <f>'11'!D227</f>
        <v>20</v>
      </c>
      <c r="F227" s="22"/>
      <c r="G227" s="23"/>
      <c r="H227" s="24">
        <f>G227/'Настройки '!$C$15</f>
        <v>0</v>
      </c>
      <c r="I227" s="23">
        <f>'Настройки '!$C$21</f>
        <v>46.15</v>
      </c>
      <c r="J227" s="21"/>
      <c r="K227" s="23">
        <f t="shared" si="38"/>
        <v>0</v>
      </c>
      <c r="L227" s="23"/>
      <c r="M227" s="21"/>
      <c r="N227" s="23">
        <f t="shared" si="39"/>
        <v>0</v>
      </c>
      <c r="O227" s="23"/>
      <c r="P227" s="21"/>
      <c r="Q227" s="23">
        <f t="shared" si="40"/>
        <v>0</v>
      </c>
      <c r="R227" s="23"/>
      <c r="S227" s="21"/>
      <c r="T227" s="23"/>
      <c r="U227" s="23"/>
      <c r="V227" s="21"/>
      <c r="W227" s="23"/>
      <c r="X227" s="23"/>
      <c r="Y227" s="25">
        <f t="shared" si="41"/>
        <v>0</v>
      </c>
      <c r="Z227" s="21">
        <f t="shared" si="42"/>
        <v>0</v>
      </c>
    </row>
    <row r="228" spans="2:26">
      <c r="B228" s="19">
        <v>9</v>
      </c>
      <c r="C228" s="20"/>
      <c r="D228" s="19">
        <f>'Настройки '!$G$27</f>
        <v>20</v>
      </c>
      <c r="E228" s="21">
        <f>'11'!D228</f>
        <v>20</v>
      </c>
      <c r="F228" s="22"/>
      <c r="G228" s="23"/>
      <c r="H228" s="24">
        <f>G228/'Настройки '!$C$15</f>
        <v>0</v>
      </c>
      <c r="I228" s="23">
        <f>'Настройки '!$C$21</f>
        <v>46.15</v>
      </c>
      <c r="J228" s="21"/>
      <c r="K228" s="23">
        <f t="shared" si="38"/>
        <v>0</v>
      </c>
      <c r="L228" s="23"/>
      <c r="M228" s="21"/>
      <c r="N228" s="23">
        <f t="shared" si="39"/>
        <v>0</v>
      </c>
      <c r="O228" s="23"/>
      <c r="P228" s="21"/>
      <c r="Q228" s="23">
        <f t="shared" si="40"/>
        <v>0</v>
      </c>
      <c r="R228" s="23"/>
      <c r="S228" s="21"/>
      <c r="T228" s="23"/>
      <c r="U228" s="23"/>
      <c r="V228" s="21"/>
      <c r="W228" s="23"/>
      <c r="X228" s="23"/>
      <c r="Y228" s="25">
        <f t="shared" si="41"/>
        <v>0</v>
      </c>
      <c r="Z228" s="21">
        <f t="shared" si="42"/>
        <v>0</v>
      </c>
    </row>
    <row r="229" spans="2:26">
      <c r="B229" s="19">
        <v>10</v>
      </c>
      <c r="C229" s="20"/>
      <c r="D229" s="19">
        <f>'Настройки '!$G$27</f>
        <v>20</v>
      </c>
      <c r="E229" s="21">
        <f>'11'!D229</f>
        <v>20</v>
      </c>
      <c r="F229" s="22"/>
      <c r="G229" s="23"/>
      <c r="H229" s="24">
        <f>G229/'Настройки '!$C$15</f>
        <v>0</v>
      </c>
      <c r="I229" s="23">
        <f>'Настройки '!$C$21</f>
        <v>46.15</v>
      </c>
      <c r="J229" s="21"/>
      <c r="K229" s="23">
        <f t="shared" si="38"/>
        <v>0</v>
      </c>
      <c r="L229" s="23"/>
      <c r="M229" s="21"/>
      <c r="N229" s="23">
        <f t="shared" si="39"/>
        <v>0</v>
      </c>
      <c r="O229" s="23"/>
      <c r="P229" s="21"/>
      <c r="Q229" s="23">
        <f t="shared" si="40"/>
        <v>0</v>
      </c>
      <c r="R229" s="23"/>
      <c r="S229" s="21"/>
      <c r="T229" s="23"/>
      <c r="U229" s="23"/>
      <c r="V229" s="21"/>
      <c r="W229" s="23"/>
      <c r="X229" s="23"/>
      <c r="Y229" s="25">
        <f t="shared" si="41"/>
        <v>0</v>
      </c>
      <c r="Z229" s="21">
        <f t="shared" si="42"/>
        <v>0</v>
      </c>
    </row>
    <row r="230" spans="2:26">
      <c r="B230" s="19">
        <v>11</v>
      </c>
      <c r="C230" s="20"/>
      <c r="D230" s="19">
        <f>'Настройки '!$G$27</f>
        <v>20</v>
      </c>
      <c r="E230" s="21">
        <f>'11'!D230</f>
        <v>20</v>
      </c>
      <c r="F230" s="22"/>
      <c r="G230" s="23"/>
      <c r="H230" s="24">
        <f>G230/'Настройки '!$C$15</f>
        <v>0</v>
      </c>
      <c r="I230" s="23">
        <f>'Настройки '!$C$21</f>
        <v>46.15</v>
      </c>
      <c r="J230" s="21"/>
      <c r="K230" s="23">
        <f t="shared" si="38"/>
        <v>0</v>
      </c>
      <c r="L230" s="23"/>
      <c r="M230" s="21"/>
      <c r="N230" s="23">
        <f t="shared" si="39"/>
        <v>0</v>
      </c>
      <c r="O230" s="23"/>
      <c r="P230" s="21"/>
      <c r="Q230" s="23">
        <f t="shared" si="40"/>
        <v>0</v>
      </c>
      <c r="R230" s="23"/>
      <c r="S230" s="21"/>
      <c r="T230" s="23"/>
      <c r="U230" s="23"/>
      <c r="V230" s="21"/>
      <c r="W230" s="23"/>
      <c r="X230" s="23"/>
      <c r="Y230" s="25">
        <f t="shared" si="41"/>
        <v>0</v>
      </c>
      <c r="Z230" s="21">
        <f t="shared" si="42"/>
        <v>0</v>
      </c>
    </row>
    <row r="231" spans="2:26">
      <c r="B231" s="19">
        <v>12</v>
      </c>
      <c r="C231" s="20"/>
      <c r="D231" s="19">
        <f>'Настройки '!$G$27</f>
        <v>20</v>
      </c>
      <c r="E231" s="21">
        <f>'11'!D231</f>
        <v>20</v>
      </c>
      <c r="F231" s="22"/>
      <c r="G231" s="23"/>
      <c r="H231" s="24">
        <f>G231/'Настройки '!$C$15</f>
        <v>0</v>
      </c>
      <c r="I231" s="23">
        <f>'Настройки '!$C$21</f>
        <v>46.15</v>
      </c>
      <c r="J231" s="21"/>
      <c r="K231" s="23">
        <f t="shared" si="38"/>
        <v>0</v>
      </c>
      <c r="L231" s="23"/>
      <c r="M231" s="21"/>
      <c r="N231" s="23">
        <f t="shared" si="39"/>
        <v>0</v>
      </c>
      <c r="O231" s="23"/>
      <c r="P231" s="21"/>
      <c r="Q231" s="23">
        <f t="shared" si="40"/>
        <v>0</v>
      </c>
      <c r="R231" s="23"/>
      <c r="S231" s="21"/>
      <c r="T231" s="23"/>
      <c r="U231" s="23"/>
      <c r="V231" s="21"/>
      <c r="W231" s="23"/>
      <c r="X231" s="23"/>
      <c r="Y231" s="25">
        <f t="shared" si="41"/>
        <v>0</v>
      </c>
      <c r="Z231" s="21">
        <f t="shared" si="42"/>
        <v>0</v>
      </c>
    </row>
    <row r="232" spans="2:26">
      <c r="B232" s="19">
        <v>13</v>
      </c>
      <c r="C232" s="20"/>
      <c r="D232" s="19">
        <f>'Настройки '!$G$27</f>
        <v>20</v>
      </c>
      <c r="E232" s="21">
        <f>'11'!D232</f>
        <v>20</v>
      </c>
      <c r="F232" s="22"/>
      <c r="G232" s="23"/>
      <c r="H232" s="24">
        <f>G232/'Настройки '!$C$15</f>
        <v>0</v>
      </c>
      <c r="I232" s="23">
        <f>'Настройки '!$C$21</f>
        <v>46.15</v>
      </c>
      <c r="J232" s="21"/>
      <c r="K232" s="23">
        <f t="shared" si="38"/>
        <v>0</v>
      </c>
      <c r="L232" s="23"/>
      <c r="M232" s="21"/>
      <c r="N232" s="23">
        <f t="shared" si="39"/>
        <v>0</v>
      </c>
      <c r="O232" s="23"/>
      <c r="P232" s="21"/>
      <c r="Q232" s="23">
        <f t="shared" si="40"/>
        <v>0</v>
      </c>
      <c r="R232" s="23"/>
      <c r="S232" s="21"/>
      <c r="T232" s="23"/>
      <c r="U232" s="23"/>
      <c r="V232" s="21"/>
      <c r="W232" s="23"/>
      <c r="X232" s="23"/>
      <c r="Y232" s="25">
        <f t="shared" si="41"/>
        <v>0</v>
      </c>
      <c r="Z232" s="21">
        <f t="shared" si="42"/>
        <v>0</v>
      </c>
    </row>
    <row r="233" spans="2:26">
      <c r="B233" s="19">
        <v>14</v>
      </c>
      <c r="C233" s="20"/>
      <c r="D233" s="19">
        <f>'Настройки '!$G$27</f>
        <v>20</v>
      </c>
      <c r="E233" s="21">
        <f>'11'!D233</f>
        <v>20</v>
      </c>
      <c r="F233" s="22"/>
      <c r="G233" s="23"/>
      <c r="H233" s="24">
        <f>G233/'Настройки '!$C$15</f>
        <v>0</v>
      </c>
      <c r="I233" s="23">
        <f>'Настройки '!$C$21</f>
        <v>46.15</v>
      </c>
      <c r="J233" s="21"/>
      <c r="K233" s="23">
        <f t="shared" si="38"/>
        <v>0</v>
      </c>
      <c r="L233" s="23"/>
      <c r="M233" s="21"/>
      <c r="N233" s="23">
        <f t="shared" si="39"/>
        <v>0</v>
      </c>
      <c r="O233" s="23"/>
      <c r="P233" s="21"/>
      <c r="Q233" s="23">
        <f t="shared" si="40"/>
        <v>0</v>
      </c>
      <c r="R233" s="23"/>
      <c r="S233" s="21"/>
      <c r="T233" s="23"/>
      <c r="U233" s="23"/>
      <c r="V233" s="21"/>
      <c r="W233" s="23"/>
      <c r="X233" s="23"/>
      <c r="Y233" s="25">
        <f t="shared" si="41"/>
        <v>0</v>
      </c>
      <c r="Z233" s="21">
        <f t="shared" si="42"/>
        <v>0</v>
      </c>
    </row>
    <row r="234" spans="2:26">
      <c r="B234" s="19">
        <v>15</v>
      </c>
      <c r="C234" s="20"/>
      <c r="D234" s="19">
        <f>'Настройки '!$G$27</f>
        <v>20</v>
      </c>
      <c r="E234" s="21">
        <f>'11'!D234</f>
        <v>20</v>
      </c>
      <c r="F234" s="22"/>
      <c r="G234" s="23"/>
      <c r="H234" s="24">
        <f>G234/'Настройки '!$C$15</f>
        <v>0</v>
      </c>
      <c r="I234" s="23">
        <f>'Настройки '!$C$21</f>
        <v>46.15</v>
      </c>
      <c r="J234" s="21"/>
      <c r="K234" s="23">
        <f t="shared" si="38"/>
        <v>0</v>
      </c>
      <c r="L234" s="23"/>
      <c r="M234" s="21"/>
      <c r="N234" s="23">
        <f t="shared" si="39"/>
        <v>0</v>
      </c>
      <c r="O234" s="23"/>
      <c r="P234" s="21"/>
      <c r="Q234" s="23">
        <f t="shared" si="40"/>
        <v>0</v>
      </c>
      <c r="R234" s="23"/>
      <c r="S234" s="21"/>
      <c r="T234" s="23"/>
      <c r="U234" s="23"/>
      <c r="V234" s="21"/>
      <c r="W234" s="23"/>
      <c r="X234" s="23"/>
      <c r="Y234" s="25">
        <f t="shared" si="41"/>
        <v>0</v>
      </c>
      <c r="Z234" s="21">
        <f t="shared" si="42"/>
        <v>0</v>
      </c>
    </row>
    <row r="235" spans="2:26">
      <c r="B235" s="19">
        <v>16</v>
      </c>
      <c r="C235" s="20"/>
      <c r="D235" s="19">
        <f>'Настройки '!$G$27</f>
        <v>20</v>
      </c>
      <c r="E235" s="21">
        <f>'11'!D235</f>
        <v>20</v>
      </c>
      <c r="F235" s="22"/>
      <c r="G235" s="23"/>
      <c r="H235" s="24">
        <f>G235/'Настройки '!$C$15</f>
        <v>0</v>
      </c>
      <c r="I235" s="23">
        <f>'Настройки '!$C$21</f>
        <v>46.15</v>
      </c>
      <c r="J235" s="21"/>
      <c r="K235" s="23">
        <f t="shared" si="38"/>
        <v>0</v>
      </c>
      <c r="L235" s="23"/>
      <c r="M235" s="21"/>
      <c r="N235" s="23">
        <f t="shared" si="39"/>
        <v>0</v>
      </c>
      <c r="O235" s="23"/>
      <c r="P235" s="21"/>
      <c r="Q235" s="23">
        <f t="shared" si="40"/>
        <v>0</v>
      </c>
      <c r="R235" s="23"/>
      <c r="S235" s="21"/>
      <c r="T235" s="23"/>
      <c r="U235" s="23"/>
      <c r="V235" s="21"/>
      <c r="W235" s="23"/>
      <c r="X235" s="23"/>
      <c r="Y235" s="25">
        <f t="shared" si="41"/>
        <v>0</v>
      </c>
      <c r="Z235" s="21">
        <f t="shared" si="42"/>
        <v>0</v>
      </c>
    </row>
    <row r="236" spans="2:26">
      <c r="B236" s="19">
        <v>17</v>
      </c>
      <c r="C236" s="20"/>
      <c r="D236" s="19">
        <f>'Настройки '!$G$27</f>
        <v>20</v>
      </c>
      <c r="E236" s="21">
        <f>'11'!D236</f>
        <v>20</v>
      </c>
      <c r="F236" s="22"/>
      <c r="G236" s="23"/>
      <c r="H236" s="24">
        <f>G236/'Настройки '!$C$15</f>
        <v>0</v>
      </c>
      <c r="I236" s="23">
        <f>'Настройки '!$C$21</f>
        <v>46.15</v>
      </c>
      <c r="J236" s="21"/>
      <c r="K236" s="23">
        <f t="shared" si="38"/>
        <v>0</v>
      </c>
      <c r="L236" s="23"/>
      <c r="M236" s="21"/>
      <c r="N236" s="23">
        <f t="shared" si="39"/>
        <v>0</v>
      </c>
      <c r="O236" s="23"/>
      <c r="P236" s="21"/>
      <c r="Q236" s="23">
        <f t="shared" si="40"/>
        <v>0</v>
      </c>
      <c r="R236" s="23"/>
      <c r="S236" s="21"/>
      <c r="T236" s="23"/>
      <c r="U236" s="23"/>
      <c r="V236" s="21"/>
      <c r="W236" s="23"/>
      <c r="X236" s="23"/>
      <c r="Y236" s="25">
        <f t="shared" si="41"/>
        <v>0</v>
      </c>
      <c r="Z236" s="21">
        <f t="shared" si="42"/>
        <v>0</v>
      </c>
    </row>
    <row r="237" spans="2:26">
      <c r="B237" s="19">
        <v>18</v>
      </c>
      <c r="C237" s="20"/>
      <c r="D237" s="19">
        <f>'Настройки '!$G$27</f>
        <v>20</v>
      </c>
      <c r="E237" s="21">
        <f>'11'!D237</f>
        <v>20</v>
      </c>
      <c r="F237" s="22"/>
      <c r="G237" s="23"/>
      <c r="H237" s="24">
        <f>G237/'Настройки '!$C$15</f>
        <v>0</v>
      </c>
      <c r="I237" s="23">
        <f>'Настройки '!$C$21</f>
        <v>46.15</v>
      </c>
      <c r="J237" s="21"/>
      <c r="K237" s="23">
        <f t="shared" si="38"/>
        <v>0</v>
      </c>
      <c r="L237" s="23"/>
      <c r="M237" s="21"/>
      <c r="N237" s="23">
        <f t="shared" si="39"/>
        <v>0</v>
      </c>
      <c r="O237" s="23"/>
      <c r="P237" s="21"/>
      <c r="Q237" s="23">
        <f t="shared" si="40"/>
        <v>0</v>
      </c>
      <c r="R237" s="23"/>
      <c r="S237" s="21"/>
      <c r="T237" s="23"/>
      <c r="U237" s="23"/>
      <c r="V237" s="21"/>
      <c r="W237" s="23"/>
      <c r="X237" s="23"/>
      <c r="Y237" s="25">
        <f t="shared" si="41"/>
        <v>0</v>
      </c>
      <c r="Z237" s="21">
        <f t="shared" si="42"/>
        <v>0</v>
      </c>
    </row>
    <row r="238" spans="2:26">
      <c r="B238" s="19">
        <v>19</v>
      </c>
      <c r="C238" s="20"/>
      <c r="D238" s="19">
        <f>'Настройки '!$G$27</f>
        <v>20</v>
      </c>
      <c r="E238" s="21">
        <f>'11'!D238</f>
        <v>20</v>
      </c>
      <c r="F238" s="22"/>
      <c r="G238" s="23"/>
      <c r="H238" s="24">
        <f>G238/'Настройки '!$C$15</f>
        <v>0</v>
      </c>
      <c r="I238" s="23">
        <f>'Настройки '!$C$21</f>
        <v>46.15</v>
      </c>
      <c r="J238" s="21"/>
      <c r="K238" s="23">
        <f t="shared" si="38"/>
        <v>0</v>
      </c>
      <c r="L238" s="23"/>
      <c r="M238" s="21"/>
      <c r="N238" s="23">
        <f t="shared" si="39"/>
        <v>0</v>
      </c>
      <c r="O238" s="23"/>
      <c r="P238" s="21"/>
      <c r="Q238" s="23">
        <f t="shared" si="40"/>
        <v>0</v>
      </c>
      <c r="R238" s="23"/>
      <c r="S238" s="21"/>
      <c r="T238" s="23"/>
      <c r="U238" s="23"/>
      <c r="V238" s="21"/>
      <c r="W238" s="23"/>
      <c r="X238" s="23"/>
      <c r="Y238" s="25">
        <f t="shared" si="41"/>
        <v>0</v>
      </c>
      <c r="Z238" s="21">
        <f t="shared" si="42"/>
        <v>0</v>
      </c>
    </row>
    <row r="239" spans="2:26">
      <c r="B239" s="19">
        <v>20</v>
      </c>
      <c r="C239" s="20"/>
      <c r="D239" s="19">
        <f>'Настройки '!$G$27</f>
        <v>20</v>
      </c>
      <c r="E239" s="21">
        <f>'11'!D239</f>
        <v>20</v>
      </c>
      <c r="F239" s="22"/>
      <c r="G239" s="23"/>
      <c r="H239" s="24">
        <f>G239/'Настройки '!$C$15</f>
        <v>0</v>
      </c>
      <c r="I239" s="23">
        <f>'Настройки '!$C$21</f>
        <v>46.15</v>
      </c>
      <c r="J239" s="21"/>
      <c r="K239" s="23">
        <f t="shared" si="38"/>
        <v>0</v>
      </c>
      <c r="L239" s="23"/>
      <c r="M239" s="21"/>
      <c r="N239" s="23">
        <f t="shared" si="39"/>
        <v>0</v>
      </c>
      <c r="O239" s="23"/>
      <c r="P239" s="21"/>
      <c r="Q239" s="23">
        <f t="shared" si="40"/>
        <v>0</v>
      </c>
      <c r="R239" s="23"/>
      <c r="S239" s="21"/>
      <c r="T239" s="23"/>
      <c r="U239" s="23"/>
      <c r="V239" s="21"/>
      <c r="W239" s="23"/>
      <c r="X239" s="23"/>
      <c r="Y239" s="25">
        <f t="shared" si="41"/>
        <v>0</v>
      </c>
      <c r="Z239" s="21">
        <f t="shared" si="42"/>
        <v>0</v>
      </c>
    </row>
    <row r="240" spans="2:26">
      <c r="B240" s="19">
        <v>21</v>
      </c>
      <c r="C240" s="20"/>
      <c r="D240" s="19">
        <f>'Настройки '!$G$27</f>
        <v>20</v>
      </c>
      <c r="E240" s="21">
        <f>'11'!D240</f>
        <v>20</v>
      </c>
      <c r="F240" s="22"/>
      <c r="G240" s="23"/>
      <c r="H240" s="24">
        <f>G240/'Настройки '!$C$15</f>
        <v>0</v>
      </c>
      <c r="I240" s="23">
        <f>'Настройки '!$C$21</f>
        <v>46.15</v>
      </c>
      <c r="J240" s="21"/>
      <c r="K240" s="23">
        <f t="shared" si="38"/>
        <v>0</v>
      </c>
      <c r="L240" s="23"/>
      <c r="M240" s="21"/>
      <c r="N240" s="23">
        <f t="shared" si="39"/>
        <v>0</v>
      </c>
      <c r="O240" s="23"/>
      <c r="P240" s="21"/>
      <c r="Q240" s="23">
        <f t="shared" si="40"/>
        <v>0</v>
      </c>
      <c r="R240" s="23"/>
      <c r="S240" s="21"/>
      <c r="T240" s="23"/>
      <c r="U240" s="23"/>
      <c r="V240" s="21"/>
      <c r="W240" s="23"/>
      <c r="X240" s="23"/>
      <c r="Y240" s="25">
        <f t="shared" si="41"/>
        <v>0</v>
      </c>
      <c r="Z240" s="21">
        <f t="shared" si="42"/>
        <v>0</v>
      </c>
    </row>
    <row r="241" spans="1:26">
      <c r="B241" s="19">
        <v>22</v>
      </c>
      <c r="C241" s="20"/>
      <c r="D241" s="19">
        <f>'Настройки '!$G$27</f>
        <v>20</v>
      </c>
      <c r="E241" s="21">
        <f>'11'!D241</f>
        <v>20</v>
      </c>
      <c r="F241" s="22"/>
      <c r="G241" s="23"/>
      <c r="H241" s="24">
        <f>G241/'Настройки '!$C$15</f>
        <v>0</v>
      </c>
      <c r="I241" s="23">
        <f>'Настройки '!$C$21</f>
        <v>46.15</v>
      </c>
      <c r="J241" s="21"/>
      <c r="K241" s="23">
        <f t="shared" si="38"/>
        <v>0</v>
      </c>
      <c r="L241" s="23"/>
      <c r="M241" s="21"/>
      <c r="N241" s="23">
        <f t="shared" si="39"/>
        <v>0</v>
      </c>
      <c r="O241" s="23"/>
      <c r="P241" s="21"/>
      <c r="Q241" s="23">
        <f t="shared" si="40"/>
        <v>0</v>
      </c>
      <c r="R241" s="23"/>
      <c r="S241" s="21"/>
      <c r="T241" s="23"/>
      <c r="U241" s="23"/>
      <c r="V241" s="21"/>
      <c r="W241" s="23"/>
      <c r="X241" s="23"/>
      <c r="Y241" s="25">
        <f t="shared" si="41"/>
        <v>0</v>
      </c>
      <c r="Z241" s="21">
        <f t="shared" si="42"/>
        <v>0</v>
      </c>
    </row>
    <row r="242" spans="1:26">
      <c r="B242" s="19">
        <v>23</v>
      </c>
      <c r="C242" s="20"/>
      <c r="D242" s="19">
        <f>'Настройки '!$G$27</f>
        <v>20</v>
      </c>
      <c r="E242" s="21">
        <f>'11'!D242</f>
        <v>20</v>
      </c>
      <c r="F242" s="22"/>
      <c r="G242" s="23"/>
      <c r="H242" s="24">
        <f>G242/'Настройки '!$C$15</f>
        <v>0</v>
      </c>
      <c r="I242" s="23">
        <f>'Настройки '!$C$21</f>
        <v>46.15</v>
      </c>
      <c r="J242" s="21"/>
      <c r="K242" s="23">
        <f t="shared" si="38"/>
        <v>0</v>
      </c>
      <c r="L242" s="23"/>
      <c r="M242" s="21"/>
      <c r="N242" s="23">
        <f t="shared" si="39"/>
        <v>0</v>
      </c>
      <c r="O242" s="23"/>
      <c r="P242" s="21"/>
      <c r="Q242" s="23">
        <f t="shared" si="40"/>
        <v>0</v>
      </c>
      <c r="R242" s="23"/>
      <c r="S242" s="21"/>
      <c r="T242" s="23"/>
      <c r="U242" s="23"/>
      <c r="V242" s="21"/>
      <c r="W242" s="23"/>
      <c r="X242" s="23"/>
      <c r="Y242" s="25">
        <f t="shared" si="41"/>
        <v>0</v>
      </c>
      <c r="Z242" s="21">
        <f t="shared" si="42"/>
        <v>0</v>
      </c>
    </row>
    <row r="243" spans="1:26">
      <c r="B243" s="19">
        <v>24</v>
      </c>
      <c r="C243" s="20"/>
      <c r="D243" s="19">
        <f>'Настройки '!$G$27</f>
        <v>20</v>
      </c>
      <c r="E243" s="21">
        <f>'11'!D243</f>
        <v>20</v>
      </c>
      <c r="F243" s="22"/>
      <c r="G243" s="23"/>
      <c r="H243" s="24">
        <f>G243/'Настройки '!$C$15</f>
        <v>0</v>
      </c>
      <c r="I243" s="23">
        <f>'Настройки '!$C$21</f>
        <v>46.15</v>
      </c>
      <c r="J243" s="21"/>
      <c r="K243" s="23">
        <f t="shared" si="38"/>
        <v>0</v>
      </c>
      <c r="L243" s="23"/>
      <c r="M243" s="21"/>
      <c r="N243" s="23">
        <f t="shared" si="39"/>
        <v>0</v>
      </c>
      <c r="O243" s="23"/>
      <c r="P243" s="21"/>
      <c r="Q243" s="23">
        <f t="shared" si="40"/>
        <v>0</v>
      </c>
      <c r="R243" s="23"/>
      <c r="S243" s="21"/>
      <c r="T243" s="23"/>
      <c r="U243" s="23"/>
      <c r="V243" s="21"/>
      <c r="W243" s="23"/>
      <c r="X243" s="23"/>
      <c r="Y243" s="25">
        <f t="shared" si="41"/>
        <v>0</v>
      </c>
      <c r="Z243" s="21">
        <f t="shared" si="42"/>
        <v>0</v>
      </c>
    </row>
    <row r="244" spans="1:26">
      <c r="B244" s="19">
        <v>25</v>
      </c>
      <c r="C244" s="20"/>
      <c r="D244" s="19">
        <f>'Настройки '!$G$27</f>
        <v>20</v>
      </c>
      <c r="E244" s="21">
        <f>'11'!D244</f>
        <v>20</v>
      </c>
      <c r="F244" s="26"/>
      <c r="G244" s="23"/>
      <c r="H244" s="24">
        <f>G244/'Настройки '!$C$15</f>
        <v>0</v>
      </c>
      <c r="I244" s="23">
        <f>'Настройки '!$C$21</f>
        <v>46.15</v>
      </c>
      <c r="J244" s="21"/>
      <c r="K244" s="23">
        <f t="shared" si="38"/>
        <v>0</v>
      </c>
      <c r="L244" s="23"/>
      <c r="M244" s="21"/>
      <c r="N244" s="23">
        <f t="shared" si="39"/>
        <v>0</v>
      </c>
      <c r="O244" s="23"/>
      <c r="P244" s="21"/>
      <c r="Q244" s="23">
        <f t="shared" si="40"/>
        <v>0</v>
      </c>
      <c r="R244" s="23"/>
      <c r="S244" s="21"/>
      <c r="T244" s="23"/>
      <c r="U244" s="23"/>
      <c r="V244" s="21"/>
      <c r="W244" s="23"/>
      <c r="X244" s="23"/>
      <c r="Y244" s="25">
        <f t="shared" si="41"/>
        <v>0</v>
      </c>
      <c r="Z244" s="21">
        <f t="shared" si="42"/>
        <v>0</v>
      </c>
    </row>
    <row r="245" spans="1:26">
      <c r="B245" s="19">
        <v>26</v>
      </c>
      <c r="C245" s="20"/>
      <c r="D245" s="19">
        <f>'Настройки '!$G$27</f>
        <v>20</v>
      </c>
      <c r="E245" s="21">
        <f>'11'!D245</f>
        <v>20</v>
      </c>
      <c r="F245" s="22"/>
      <c r="G245" s="23"/>
      <c r="H245" s="24">
        <f>G245/'Настройки '!$C$15</f>
        <v>0</v>
      </c>
      <c r="I245" s="23">
        <f>'Настройки '!$C$21</f>
        <v>46.15</v>
      </c>
      <c r="J245" s="21"/>
      <c r="K245" s="23">
        <f t="shared" si="38"/>
        <v>0</v>
      </c>
      <c r="L245" s="23"/>
      <c r="M245" s="21"/>
      <c r="N245" s="23">
        <f t="shared" si="39"/>
        <v>0</v>
      </c>
      <c r="O245" s="23"/>
      <c r="P245" s="21"/>
      <c r="Q245" s="23">
        <f t="shared" si="40"/>
        <v>0</v>
      </c>
      <c r="R245" s="23"/>
      <c r="S245" s="21"/>
      <c r="T245" s="23"/>
      <c r="U245" s="23"/>
      <c r="V245" s="21"/>
      <c r="W245" s="23"/>
      <c r="X245" s="23"/>
      <c r="Y245" s="25">
        <f t="shared" si="41"/>
        <v>0</v>
      </c>
      <c r="Z245" s="21">
        <f t="shared" si="42"/>
        <v>0</v>
      </c>
    </row>
    <row r="246" spans="1:26">
      <c r="B246" s="19">
        <v>27</v>
      </c>
      <c r="C246" s="20"/>
      <c r="D246" s="19">
        <f>'Настройки '!$G$27</f>
        <v>20</v>
      </c>
      <c r="E246" s="21">
        <f>'11'!D246</f>
        <v>20</v>
      </c>
      <c r="F246" s="22"/>
      <c r="G246" s="23"/>
      <c r="H246" s="24">
        <f>G246/'Настройки '!$C$15</f>
        <v>0</v>
      </c>
      <c r="I246" s="23">
        <f>'Настройки '!$C$21</f>
        <v>46.15</v>
      </c>
      <c r="J246" s="21"/>
      <c r="K246" s="23">
        <f t="shared" si="38"/>
        <v>0</v>
      </c>
      <c r="L246" s="23"/>
      <c r="M246" s="21"/>
      <c r="N246" s="23">
        <f t="shared" si="39"/>
        <v>0</v>
      </c>
      <c r="O246" s="23"/>
      <c r="P246" s="21"/>
      <c r="Q246" s="23">
        <f t="shared" si="40"/>
        <v>0</v>
      </c>
      <c r="R246" s="23"/>
      <c r="S246" s="21"/>
      <c r="T246" s="23"/>
      <c r="U246" s="23"/>
      <c r="V246" s="21"/>
      <c r="W246" s="23"/>
      <c r="X246" s="23"/>
      <c r="Y246" s="25">
        <f t="shared" si="41"/>
        <v>0</v>
      </c>
      <c r="Z246" s="21">
        <f t="shared" si="42"/>
        <v>0</v>
      </c>
    </row>
    <row r="247" spans="1:26">
      <c r="B247" s="19">
        <v>28</v>
      </c>
      <c r="C247" s="20"/>
      <c r="D247" s="19">
        <f>'Настройки '!$G$27</f>
        <v>20</v>
      </c>
      <c r="E247" s="21">
        <f>'11'!D247</f>
        <v>20</v>
      </c>
      <c r="F247" s="22"/>
      <c r="G247" s="23"/>
      <c r="H247" s="24">
        <f>G247/'Настройки '!$C$15</f>
        <v>0</v>
      </c>
      <c r="I247" s="23">
        <f>'Настройки '!$C$21</f>
        <v>46.15</v>
      </c>
      <c r="J247" s="21"/>
      <c r="K247" s="23">
        <f t="shared" si="38"/>
        <v>0</v>
      </c>
      <c r="L247" s="23"/>
      <c r="M247" s="21"/>
      <c r="N247" s="23">
        <f t="shared" si="39"/>
        <v>0</v>
      </c>
      <c r="O247" s="23"/>
      <c r="P247" s="21"/>
      <c r="Q247" s="23">
        <f t="shared" si="40"/>
        <v>0</v>
      </c>
      <c r="R247" s="23"/>
      <c r="S247" s="21"/>
      <c r="T247" s="23"/>
      <c r="U247" s="23"/>
      <c r="V247" s="21"/>
      <c r="W247" s="23"/>
      <c r="X247" s="23"/>
      <c r="Y247" s="25">
        <f t="shared" si="41"/>
        <v>0</v>
      </c>
      <c r="Z247" s="21">
        <f t="shared" si="42"/>
        <v>0</v>
      </c>
    </row>
    <row r="248" spans="1:26">
      <c r="B248" s="19">
        <v>29</v>
      </c>
      <c r="C248" s="20"/>
      <c r="D248" s="19">
        <f>'Настройки '!$G$27</f>
        <v>20</v>
      </c>
      <c r="E248" s="21">
        <f>'11'!D248</f>
        <v>20</v>
      </c>
      <c r="F248" s="22"/>
      <c r="G248" s="23"/>
      <c r="H248" s="24">
        <f>G248/'Настройки '!$C$15</f>
        <v>0</v>
      </c>
      <c r="I248" s="23">
        <f>'Настройки '!$C$21</f>
        <v>46.15</v>
      </c>
      <c r="J248" s="21"/>
      <c r="K248" s="23">
        <f t="shared" si="38"/>
        <v>0</v>
      </c>
      <c r="L248" s="23"/>
      <c r="M248" s="21"/>
      <c r="N248" s="23">
        <f t="shared" si="39"/>
        <v>0</v>
      </c>
      <c r="O248" s="23"/>
      <c r="P248" s="21"/>
      <c r="Q248" s="23">
        <f t="shared" si="40"/>
        <v>0</v>
      </c>
      <c r="R248" s="23"/>
      <c r="S248" s="21"/>
      <c r="T248" s="23"/>
      <c r="U248" s="23"/>
      <c r="V248" s="21"/>
      <c r="W248" s="23"/>
      <c r="X248" s="23"/>
      <c r="Y248" s="25">
        <f t="shared" si="41"/>
        <v>0</v>
      </c>
      <c r="Z248" s="21">
        <f t="shared" si="42"/>
        <v>0</v>
      </c>
    </row>
    <row r="249" spans="1:26" ht="15.75" thickBot="1">
      <c r="B249" s="19">
        <v>30</v>
      </c>
      <c r="C249" s="20"/>
      <c r="D249" s="19">
        <f>'Настройки '!$G$27</f>
        <v>20</v>
      </c>
      <c r="E249" s="21">
        <f>'11'!D249</f>
        <v>20</v>
      </c>
      <c r="F249" s="27"/>
      <c r="G249" s="23"/>
      <c r="H249" s="24">
        <f>G249/'Настройки '!$C$15</f>
        <v>0</v>
      </c>
      <c r="I249" s="23">
        <f>'Настройки '!$C$21</f>
        <v>46.15</v>
      </c>
      <c r="J249" s="21"/>
      <c r="K249" s="23">
        <f t="shared" si="38"/>
        <v>0</v>
      </c>
      <c r="L249" s="23"/>
      <c r="M249" s="21"/>
      <c r="N249" s="23">
        <f t="shared" si="39"/>
        <v>0</v>
      </c>
      <c r="O249" s="23"/>
      <c r="P249" s="21"/>
      <c r="Q249" s="23">
        <f t="shared" si="40"/>
        <v>0</v>
      </c>
      <c r="R249" s="23"/>
      <c r="S249" s="21"/>
      <c r="T249" s="23"/>
      <c r="U249" s="23"/>
      <c r="V249" s="21"/>
      <c r="W249" s="23"/>
      <c r="X249" s="23"/>
      <c r="Y249" s="25">
        <f t="shared" si="41"/>
        <v>0</v>
      </c>
      <c r="Z249" s="21">
        <f t="shared" si="42"/>
        <v>0</v>
      </c>
    </row>
    <row r="250" spans="1:26" ht="15.75" thickBot="1">
      <c r="B250" s="17"/>
      <c r="C250" s="17"/>
      <c r="D250" s="17"/>
      <c r="E250" s="17"/>
      <c r="F250" s="17"/>
      <c r="G250" s="28">
        <f>SUM(G220:G249)</f>
        <v>0</v>
      </c>
      <c r="H250" s="29">
        <f>SUM(H220:H249)</f>
        <v>0</v>
      </c>
      <c r="I250" s="17"/>
      <c r="J250" s="30">
        <f t="shared" ref="J250:Y250" si="43">SUM(J220:J249)</f>
        <v>0</v>
      </c>
      <c r="K250" s="30">
        <f t="shared" si="43"/>
        <v>0</v>
      </c>
      <c r="L250" s="30">
        <f t="shared" si="43"/>
        <v>0</v>
      </c>
      <c r="M250" s="31">
        <f t="shared" si="43"/>
        <v>0</v>
      </c>
      <c r="N250" s="30">
        <f t="shared" si="43"/>
        <v>0</v>
      </c>
      <c r="O250" s="30">
        <f t="shared" si="43"/>
        <v>0</v>
      </c>
      <c r="P250" s="31">
        <f t="shared" si="43"/>
        <v>0</v>
      </c>
      <c r="Q250" s="30">
        <f t="shared" si="43"/>
        <v>0</v>
      </c>
      <c r="R250" s="30">
        <f t="shared" si="43"/>
        <v>0</v>
      </c>
      <c r="S250" s="31">
        <f t="shared" si="43"/>
        <v>0</v>
      </c>
      <c r="T250" s="30">
        <f t="shared" si="43"/>
        <v>0</v>
      </c>
      <c r="U250" s="30">
        <f t="shared" si="43"/>
        <v>0</v>
      </c>
      <c r="V250" s="30">
        <f t="shared" si="43"/>
        <v>0</v>
      </c>
      <c r="W250" s="30">
        <f t="shared" si="43"/>
        <v>0</v>
      </c>
      <c r="X250" s="30">
        <f t="shared" si="43"/>
        <v>0</v>
      </c>
      <c r="Y250" s="28">
        <f t="shared" si="43"/>
        <v>0</v>
      </c>
      <c r="Z250" s="32"/>
    </row>
    <row r="253" spans="1:26">
      <c r="B253" s="16" t="s">
        <v>73</v>
      </c>
      <c r="C253" s="138" t="s">
        <v>96</v>
      </c>
      <c r="D253" s="138"/>
      <c r="E253" s="138"/>
      <c r="F253" s="138"/>
      <c r="G253" s="138"/>
      <c r="H253" s="138"/>
      <c r="I253" s="138"/>
      <c r="J253" s="138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>
      <c r="A254" t="s">
        <v>35</v>
      </c>
      <c r="B254" s="134" t="s">
        <v>38</v>
      </c>
      <c r="C254" s="136" t="s">
        <v>39</v>
      </c>
      <c r="D254" s="134" t="s">
        <v>40</v>
      </c>
      <c r="E254" s="134" t="s">
        <v>41</v>
      </c>
      <c r="F254" s="134" t="s">
        <v>42</v>
      </c>
      <c r="G254" s="134" t="s">
        <v>43</v>
      </c>
      <c r="H254" s="134" t="s">
        <v>44</v>
      </c>
      <c r="I254" s="134" t="s">
        <v>45</v>
      </c>
      <c r="J254" s="141" t="s">
        <v>52</v>
      </c>
      <c r="K254" s="142"/>
      <c r="L254" s="143"/>
      <c r="M254" s="141" t="s">
        <v>53</v>
      </c>
      <c r="N254" s="142"/>
      <c r="O254" s="143"/>
      <c r="P254" s="141" t="s">
        <v>54</v>
      </c>
      <c r="Q254" s="142"/>
      <c r="R254" s="143"/>
      <c r="S254" s="141"/>
      <c r="T254" s="142"/>
      <c r="U254" s="143"/>
      <c r="V254" s="141"/>
      <c r="W254" s="142"/>
      <c r="X254" s="143"/>
      <c r="Y254" s="139" t="s">
        <v>46</v>
      </c>
      <c r="Z254" s="134" t="s">
        <v>47</v>
      </c>
    </row>
    <row r="255" spans="1:26" ht="30">
      <c r="B255" s="135"/>
      <c r="C255" s="137"/>
      <c r="D255" s="135"/>
      <c r="E255" s="135"/>
      <c r="F255" s="135"/>
      <c r="G255" s="135"/>
      <c r="H255" s="135"/>
      <c r="I255" s="135"/>
      <c r="J255" s="18" t="s">
        <v>48</v>
      </c>
      <c r="K255" s="18" t="s">
        <v>49</v>
      </c>
      <c r="L255" s="19" t="s">
        <v>50</v>
      </c>
      <c r="M255" s="18" t="s">
        <v>48</v>
      </c>
      <c r="N255" s="18" t="s">
        <v>49</v>
      </c>
      <c r="O255" s="19" t="s">
        <v>50</v>
      </c>
      <c r="P255" s="18" t="s">
        <v>48</v>
      </c>
      <c r="Q255" s="18" t="s">
        <v>49</v>
      </c>
      <c r="R255" s="19" t="s">
        <v>50</v>
      </c>
      <c r="S255" s="18" t="s">
        <v>48</v>
      </c>
      <c r="T255" s="18" t="s">
        <v>49</v>
      </c>
      <c r="U255" s="19" t="s">
        <v>50</v>
      </c>
      <c r="V255" s="18" t="s">
        <v>48</v>
      </c>
      <c r="W255" s="18" t="s">
        <v>49</v>
      </c>
      <c r="X255" s="19" t="s">
        <v>50</v>
      </c>
      <c r="Y255" s="140"/>
      <c r="Z255" s="135"/>
    </row>
    <row r="256" spans="1:26">
      <c r="B256" s="19">
        <v>1</v>
      </c>
      <c r="C256" s="20" t="str">
        <f>'журнал регистрации'!D65</f>
        <v>Игинбаев Айдар</v>
      </c>
      <c r="D256" s="19">
        <f>'Настройки '!$G$27</f>
        <v>20</v>
      </c>
      <c r="E256" s="21">
        <f>'11'!D256</f>
        <v>20</v>
      </c>
      <c r="F256" s="22" t="str">
        <f>'журнал регистрации'!C65</f>
        <v>да</v>
      </c>
      <c r="G256" s="23"/>
      <c r="H256" s="24">
        <f>G256/'Настройки '!$C$15</f>
        <v>0</v>
      </c>
      <c r="I256" s="23">
        <f>'Настройки '!$C$21</f>
        <v>46.15</v>
      </c>
      <c r="J256" s="21"/>
      <c r="K256" s="23">
        <f t="shared" ref="K256:K285" si="44">J256*I256</f>
        <v>0</v>
      </c>
      <c r="L256" s="23"/>
      <c r="M256" s="21"/>
      <c r="N256" s="23">
        <f t="shared" ref="N256:N285" si="45">M256*I256</f>
        <v>0</v>
      </c>
      <c r="O256" s="23"/>
      <c r="P256" s="21"/>
      <c r="Q256" s="23">
        <f t="shared" ref="Q256:Q285" si="46">P256*I256</f>
        <v>0</v>
      </c>
      <c r="R256" s="23"/>
      <c r="S256" s="21"/>
      <c r="T256" s="23">
        <f>S256*I256</f>
        <v>0</v>
      </c>
      <c r="U256" s="23"/>
      <c r="V256" s="21"/>
      <c r="W256" s="23">
        <f>V256*U256</f>
        <v>0</v>
      </c>
      <c r="X256" s="23"/>
      <c r="Y256" s="25">
        <f t="shared" ref="Y256:Y285" si="47">K256+N256+Q256+T256+W256-L256-O256-R256-U256-X256</f>
        <v>0</v>
      </c>
      <c r="Z256" s="21">
        <f t="shared" ref="Z256:Z285" si="48">H256-J256-M256-P256-S256-V256</f>
        <v>0</v>
      </c>
    </row>
    <row r="257" spans="2:26">
      <c r="B257" s="19">
        <v>2</v>
      </c>
      <c r="C257" s="20"/>
      <c r="D257" s="19">
        <f>'Настройки '!$G$27</f>
        <v>20</v>
      </c>
      <c r="E257" s="21">
        <f>'11'!D257</f>
        <v>20</v>
      </c>
      <c r="F257" s="22"/>
      <c r="G257" s="23"/>
      <c r="H257" s="24">
        <f>G257/'Настройки '!$C$15</f>
        <v>0</v>
      </c>
      <c r="I257" s="23">
        <f>'Настройки '!$C$21</f>
        <v>46.15</v>
      </c>
      <c r="J257" s="21"/>
      <c r="K257" s="23">
        <f t="shared" si="44"/>
        <v>0</v>
      </c>
      <c r="L257" s="23"/>
      <c r="M257" s="21"/>
      <c r="N257" s="23">
        <f t="shared" si="45"/>
        <v>0</v>
      </c>
      <c r="O257" s="23"/>
      <c r="P257" s="21"/>
      <c r="Q257" s="23">
        <f t="shared" si="46"/>
        <v>0</v>
      </c>
      <c r="R257" s="23"/>
      <c r="S257" s="21"/>
      <c r="T257" s="23"/>
      <c r="U257" s="23"/>
      <c r="V257" s="21"/>
      <c r="W257" s="23"/>
      <c r="X257" s="23"/>
      <c r="Y257" s="25">
        <f t="shared" si="47"/>
        <v>0</v>
      </c>
      <c r="Z257" s="21">
        <f t="shared" si="48"/>
        <v>0</v>
      </c>
    </row>
    <row r="258" spans="2:26">
      <c r="B258" s="19">
        <v>3</v>
      </c>
      <c r="C258" s="20"/>
      <c r="D258" s="19">
        <f>'Настройки '!$G$27</f>
        <v>20</v>
      </c>
      <c r="E258" s="21">
        <f>'11'!D258</f>
        <v>20</v>
      </c>
      <c r="F258" s="22"/>
      <c r="G258" s="23"/>
      <c r="H258" s="24">
        <f>G258/'Настройки '!$C$15</f>
        <v>0</v>
      </c>
      <c r="I258" s="23">
        <f>'Настройки '!$C$21</f>
        <v>46.15</v>
      </c>
      <c r="J258" s="21"/>
      <c r="K258" s="23">
        <f t="shared" si="44"/>
        <v>0</v>
      </c>
      <c r="L258" s="23"/>
      <c r="M258" s="21"/>
      <c r="N258" s="23">
        <f t="shared" si="45"/>
        <v>0</v>
      </c>
      <c r="O258" s="23"/>
      <c r="P258" s="21"/>
      <c r="Q258" s="23">
        <f t="shared" si="46"/>
        <v>0</v>
      </c>
      <c r="R258" s="23"/>
      <c r="S258" s="21"/>
      <c r="T258" s="23"/>
      <c r="U258" s="23"/>
      <c r="V258" s="21"/>
      <c r="W258" s="23"/>
      <c r="X258" s="23"/>
      <c r="Y258" s="25">
        <f t="shared" si="47"/>
        <v>0</v>
      </c>
      <c r="Z258" s="21">
        <f t="shared" si="48"/>
        <v>0</v>
      </c>
    </row>
    <row r="259" spans="2:26">
      <c r="B259" s="19">
        <v>4</v>
      </c>
      <c r="C259" s="20"/>
      <c r="D259" s="19">
        <f>'Настройки '!$G$27</f>
        <v>20</v>
      </c>
      <c r="E259" s="21">
        <f>'11'!D259</f>
        <v>20</v>
      </c>
      <c r="F259" s="22"/>
      <c r="G259" s="23"/>
      <c r="H259" s="24">
        <f>G259/'Настройки '!$C$15</f>
        <v>0</v>
      </c>
      <c r="I259" s="23">
        <f>'Настройки '!$C$21</f>
        <v>46.15</v>
      </c>
      <c r="J259" s="21"/>
      <c r="K259" s="23">
        <f t="shared" si="44"/>
        <v>0</v>
      </c>
      <c r="L259" s="23"/>
      <c r="M259" s="21"/>
      <c r="N259" s="23">
        <f t="shared" si="45"/>
        <v>0</v>
      </c>
      <c r="O259" s="23"/>
      <c r="P259" s="21"/>
      <c r="Q259" s="23">
        <f t="shared" si="46"/>
        <v>0</v>
      </c>
      <c r="R259" s="23"/>
      <c r="S259" s="21"/>
      <c r="T259" s="23"/>
      <c r="U259" s="23"/>
      <c r="V259" s="21"/>
      <c r="W259" s="23"/>
      <c r="X259" s="23"/>
      <c r="Y259" s="25">
        <f t="shared" si="47"/>
        <v>0</v>
      </c>
      <c r="Z259" s="21">
        <f t="shared" si="48"/>
        <v>0</v>
      </c>
    </row>
    <row r="260" spans="2:26">
      <c r="B260" s="19">
        <v>5</v>
      </c>
      <c r="C260" s="20"/>
      <c r="D260" s="19">
        <f>'Настройки '!$G$27</f>
        <v>20</v>
      </c>
      <c r="E260" s="21">
        <f>'11'!D260</f>
        <v>20</v>
      </c>
      <c r="F260" s="22"/>
      <c r="G260" s="23"/>
      <c r="H260" s="24">
        <f>G260/'Настройки '!$C$15</f>
        <v>0</v>
      </c>
      <c r="I260" s="23">
        <f>'Настройки '!$C$21</f>
        <v>46.15</v>
      </c>
      <c r="J260" s="21"/>
      <c r="K260" s="23">
        <f t="shared" si="44"/>
        <v>0</v>
      </c>
      <c r="L260" s="23"/>
      <c r="M260" s="21"/>
      <c r="N260" s="23">
        <f t="shared" si="45"/>
        <v>0</v>
      </c>
      <c r="O260" s="23"/>
      <c r="P260" s="21"/>
      <c r="Q260" s="23">
        <f t="shared" si="46"/>
        <v>0</v>
      </c>
      <c r="R260" s="23"/>
      <c r="S260" s="21"/>
      <c r="T260" s="23"/>
      <c r="U260" s="23"/>
      <c r="V260" s="21"/>
      <c r="W260" s="23"/>
      <c r="X260" s="23"/>
      <c r="Y260" s="25">
        <f t="shared" si="47"/>
        <v>0</v>
      </c>
      <c r="Z260" s="21">
        <f t="shared" si="48"/>
        <v>0</v>
      </c>
    </row>
    <row r="261" spans="2:26">
      <c r="B261" s="19">
        <v>6</v>
      </c>
      <c r="C261" s="20"/>
      <c r="D261" s="19">
        <f>'Настройки '!$G$27</f>
        <v>20</v>
      </c>
      <c r="E261" s="21">
        <f>'11'!D261</f>
        <v>20</v>
      </c>
      <c r="F261" s="22"/>
      <c r="G261" s="23"/>
      <c r="H261" s="24">
        <f>G261/'Настройки '!$C$15</f>
        <v>0</v>
      </c>
      <c r="I261" s="23">
        <f>'Настройки '!$C$21</f>
        <v>46.15</v>
      </c>
      <c r="J261" s="21"/>
      <c r="K261" s="23">
        <f t="shared" si="44"/>
        <v>0</v>
      </c>
      <c r="L261" s="23"/>
      <c r="M261" s="21"/>
      <c r="N261" s="23">
        <f t="shared" si="45"/>
        <v>0</v>
      </c>
      <c r="O261" s="23"/>
      <c r="P261" s="21"/>
      <c r="Q261" s="23">
        <f t="shared" si="46"/>
        <v>0</v>
      </c>
      <c r="R261" s="23"/>
      <c r="S261" s="21"/>
      <c r="T261" s="23"/>
      <c r="U261" s="23"/>
      <c r="V261" s="21"/>
      <c r="W261" s="23"/>
      <c r="X261" s="23"/>
      <c r="Y261" s="25">
        <f t="shared" si="47"/>
        <v>0</v>
      </c>
      <c r="Z261" s="21">
        <f t="shared" si="48"/>
        <v>0</v>
      </c>
    </row>
    <row r="262" spans="2:26">
      <c r="B262" s="19">
        <v>7</v>
      </c>
      <c r="C262" s="20"/>
      <c r="D262" s="19">
        <f>'Настройки '!$G$27</f>
        <v>20</v>
      </c>
      <c r="E262" s="21">
        <f>'11'!D262</f>
        <v>20</v>
      </c>
      <c r="F262" s="22"/>
      <c r="G262" s="23"/>
      <c r="H262" s="24">
        <f>G262/'Настройки '!$C$15</f>
        <v>0</v>
      </c>
      <c r="I262" s="23">
        <f>'Настройки '!$C$21</f>
        <v>46.15</v>
      </c>
      <c r="J262" s="21"/>
      <c r="K262" s="23">
        <f t="shared" si="44"/>
        <v>0</v>
      </c>
      <c r="L262" s="23"/>
      <c r="M262" s="21"/>
      <c r="N262" s="23">
        <f t="shared" si="45"/>
        <v>0</v>
      </c>
      <c r="O262" s="23"/>
      <c r="P262" s="21"/>
      <c r="Q262" s="23">
        <f t="shared" si="46"/>
        <v>0</v>
      </c>
      <c r="R262" s="23"/>
      <c r="S262" s="21"/>
      <c r="T262" s="23"/>
      <c r="U262" s="23"/>
      <c r="V262" s="21"/>
      <c r="W262" s="23"/>
      <c r="X262" s="23"/>
      <c r="Y262" s="25">
        <f t="shared" si="47"/>
        <v>0</v>
      </c>
      <c r="Z262" s="21">
        <f t="shared" si="48"/>
        <v>0</v>
      </c>
    </row>
    <row r="263" spans="2:26">
      <c r="B263" s="19">
        <v>8</v>
      </c>
      <c r="C263" s="20"/>
      <c r="D263" s="19">
        <f>'Настройки '!$G$27</f>
        <v>20</v>
      </c>
      <c r="E263" s="21">
        <f>'11'!D263</f>
        <v>20</v>
      </c>
      <c r="F263" s="22"/>
      <c r="G263" s="23"/>
      <c r="H263" s="24">
        <f>G263/'Настройки '!$C$15</f>
        <v>0</v>
      </c>
      <c r="I263" s="23">
        <f>'Настройки '!$C$21</f>
        <v>46.15</v>
      </c>
      <c r="J263" s="21"/>
      <c r="K263" s="23">
        <f t="shared" si="44"/>
        <v>0</v>
      </c>
      <c r="L263" s="23"/>
      <c r="M263" s="21"/>
      <c r="N263" s="23">
        <f t="shared" si="45"/>
        <v>0</v>
      </c>
      <c r="O263" s="23"/>
      <c r="P263" s="21"/>
      <c r="Q263" s="23">
        <f t="shared" si="46"/>
        <v>0</v>
      </c>
      <c r="R263" s="23"/>
      <c r="S263" s="21"/>
      <c r="T263" s="23"/>
      <c r="U263" s="23"/>
      <c r="V263" s="21"/>
      <c r="W263" s="23"/>
      <c r="X263" s="23"/>
      <c r="Y263" s="25">
        <f t="shared" si="47"/>
        <v>0</v>
      </c>
      <c r="Z263" s="21">
        <f t="shared" si="48"/>
        <v>0</v>
      </c>
    </row>
    <row r="264" spans="2:26">
      <c r="B264" s="19">
        <v>9</v>
      </c>
      <c r="C264" s="20"/>
      <c r="D264" s="19">
        <f>'Настройки '!$G$27</f>
        <v>20</v>
      </c>
      <c r="E264" s="21">
        <f>'11'!D264</f>
        <v>20</v>
      </c>
      <c r="F264" s="22"/>
      <c r="G264" s="23"/>
      <c r="H264" s="24">
        <f>G264/'Настройки '!$C$15</f>
        <v>0</v>
      </c>
      <c r="I264" s="23">
        <f>'Настройки '!$C$21</f>
        <v>46.15</v>
      </c>
      <c r="J264" s="21"/>
      <c r="K264" s="23">
        <f t="shared" si="44"/>
        <v>0</v>
      </c>
      <c r="L264" s="23"/>
      <c r="M264" s="21"/>
      <c r="N264" s="23">
        <f t="shared" si="45"/>
        <v>0</v>
      </c>
      <c r="O264" s="23"/>
      <c r="P264" s="21"/>
      <c r="Q264" s="23">
        <f t="shared" si="46"/>
        <v>0</v>
      </c>
      <c r="R264" s="23"/>
      <c r="S264" s="21"/>
      <c r="T264" s="23"/>
      <c r="U264" s="23"/>
      <c r="V264" s="21"/>
      <c r="W264" s="23"/>
      <c r="X264" s="23"/>
      <c r="Y264" s="25">
        <f t="shared" si="47"/>
        <v>0</v>
      </c>
      <c r="Z264" s="21">
        <f t="shared" si="48"/>
        <v>0</v>
      </c>
    </row>
    <row r="265" spans="2:26">
      <c r="B265" s="19">
        <v>10</v>
      </c>
      <c r="C265" s="20"/>
      <c r="D265" s="19">
        <f>'Настройки '!$G$27</f>
        <v>20</v>
      </c>
      <c r="E265" s="21">
        <f>'11'!D265</f>
        <v>20</v>
      </c>
      <c r="F265" s="22"/>
      <c r="G265" s="23"/>
      <c r="H265" s="24">
        <f>G265/'Настройки '!$C$15</f>
        <v>0</v>
      </c>
      <c r="I265" s="23">
        <f>'Настройки '!$C$21</f>
        <v>46.15</v>
      </c>
      <c r="J265" s="21"/>
      <c r="K265" s="23">
        <f t="shared" si="44"/>
        <v>0</v>
      </c>
      <c r="L265" s="23"/>
      <c r="M265" s="21"/>
      <c r="N265" s="23">
        <f t="shared" si="45"/>
        <v>0</v>
      </c>
      <c r="O265" s="23"/>
      <c r="P265" s="21"/>
      <c r="Q265" s="23">
        <f t="shared" si="46"/>
        <v>0</v>
      </c>
      <c r="R265" s="23"/>
      <c r="S265" s="21"/>
      <c r="T265" s="23"/>
      <c r="U265" s="23"/>
      <c r="V265" s="21"/>
      <c r="W265" s="23"/>
      <c r="X265" s="23"/>
      <c r="Y265" s="25">
        <f t="shared" si="47"/>
        <v>0</v>
      </c>
      <c r="Z265" s="21">
        <f t="shared" si="48"/>
        <v>0</v>
      </c>
    </row>
    <row r="266" spans="2:26">
      <c r="B266" s="19">
        <v>11</v>
      </c>
      <c r="C266" s="20"/>
      <c r="D266" s="19">
        <f>'Настройки '!$G$27</f>
        <v>20</v>
      </c>
      <c r="E266" s="21">
        <f>'11'!D266</f>
        <v>20</v>
      </c>
      <c r="F266" s="22"/>
      <c r="G266" s="23"/>
      <c r="H266" s="24">
        <f>G266/'Настройки '!$C$15</f>
        <v>0</v>
      </c>
      <c r="I266" s="23">
        <f>'Настройки '!$C$21</f>
        <v>46.15</v>
      </c>
      <c r="J266" s="21"/>
      <c r="K266" s="23">
        <f t="shared" si="44"/>
        <v>0</v>
      </c>
      <c r="L266" s="23"/>
      <c r="M266" s="21"/>
      <c r="N266" s="23">
        <f t="shared" si="45"/>
        <v>0</v>
      </c>
      <c r="O266" s="23"/>
      <c r="P266" s="21"/>
      <c r="Q266" s="23">
        <f t="shared" si="46"/>
        <v>0</v>
      </c>
      <c r="R266" s="23"/>
      <c r="S266" s="21"/>
      <c r="T266" s="23"/>
      <c r="U266" s="23"/>
      <c r="V266" s="21"/>
      <c r="W266" s="23"/>
      <c r="X266" s="23"/>
      <c r="Y266" s="25">
        <f t="shared" si="47"/>
        <v>0</v>
      </c>
      <c r="Z266" s="21">
        <f t="shared" si="48"/>
        <v>0</v>
      </c>
    </row>
    <row r="267" spans="2:26">
      <c r="B267" s="19">
        <v>12</v>
      </c>
      <c r="C267" s="20"/>
      <c r="D267" s="19">
        <f>'Настройки '!$G$27</f>
        <v>20</v>
      </c>
      <c r="E267" s="21">
        <f>'11'!D267</f>
        <v>20</v>
      </c>
      <c r="F267" s="22"/>
      <c r="G267" s="23"/>
      <c r="H267" s="24">
        <f>G267/'Настройки '!$C$15</f>
        <v>0</v>
      </c>
      <c r="I267" s="23">
        <f>'Настройки '!$C$21</f>
        <v>46.15</v>
      </c>
      <c r="J267" s="21"/>
      <c r="K267" s="23">
        <f t="shared" si="44"/>
        <v>0</v>
      </c>
      <c r="L267" s="23"/>
      <c r="M267" s="21"/>
      <c r="N267" s="23">
        <f t="shared" si="45"/>
        <v>0</v>
      </c>
      <c r="O267" s="23"/>
      <c r="P267" s="21"/>
      <c r="Q267" s="23">
        <f t="shared" si="46"/>
        <v>0</v>
      </c>
      <c r="R267" s="23"/>
      <c r="S267" s="21"/>
      <c r="T267" s="23"/>
      <c r="U267" s="23"/>
      <c r="V267" s="21"/>
      <c r="W267" s="23"/>
      <c r="X267" s="23"/>
      <c r="Y267" s="25">
        <f t="shared" si="47"/>
        <v>0</v>
      </c>
      <c r="Z267" s="21">
        <f t="shared" si="48"/>
        <v>0</v>
      </c>
    </row>
    <row r="268" spans="2:26">
      <c r="B268" s="19">
        <v>13</v>
      </c>
      <c r="C268" s="20"/>
      <c r="D268" s="19">
        <f>'Настройки '!$G$27</f>
        <v>20</v>
      </c>
      <c r="E268" s="21">
        <f>'11'!D268</f>
        <v>20</v>
      </c>
      <c r="F268" s="22"/>
      <c r="G268" s="23"/>
      <c r="H268" s="24">
        <f>G268/'Настройки '!$C$15</f>
        <v>0</v>
      </c>
      <c r="I268" s="23">
        <f>'Настройки '!$C$21</f>
        <v>46.15</v>
      </c>
      <c r="J268" s="21"/>
      <c r="K268" s="23">
        <f t="shared" si="44"/>
        <v>0</v>
      </c>
      <c r="L268" s="23"/>
      <c r="M268" s="21"/>
      <c r="N268" s="23">
        <f t="shared" si="45"/>
        <v>0</v>
      </c>
      <c r="O268" s="23"/>
      <c r="P268" s="21"/>
      <c r="Q268" s="23">
        <f t="shared" si="46"/>
        <v>0</v>
      </c>
      <c r="R268" s="23"/>
      <c r="S268" s="21"/>
      <c r="T268" s="23"/>
      <c r="U268" s="23"/>
      <c r="V268" s="21"/>
      <c r="W268" s="23"/>
      <c r="X268" s="23"/>
      <c r="Y268" s="25">
        <f t="shared" si="47"/>
        <v>0</v>
      </c>
      <c r="Z268" s="21">
        <f t="shared" si="48"/>
        <v>0</v>
      </c>
    </row>
    <row r="269" spans="2:26">
      <c r="B269" s="19">
        <v>14</v>
      </c>
      <c r="C269" s="20"/>
      <c r="D269" s="19">
        <f>'Настройки '!$G$27</f>
        <v>20</v>
      </c>
      <c r="E269" s="21">
        <f>'11'!D269</f>
        <v>20</v>
      </c>
      <c r="F269" s="22"/>
      <c r="G269" s="23"/>
      <c r="H269" s="24">
        <f>G269/'Настройки '!$C$15</f>
        <v>0</v>
      </c>
      <c r="I269" s="23">
        <f>'Настройки '!$C$21</f>
        <v>46.15</v>
      </c>
      <c r="J269" s="21"/>
      <c r="K269" s="23">
        <f t="shared" si="44"/>
        <v>0</v>
      </c>
      <c r="L269" s="23"/>
      <c r="M269" s="21"/>
      <c r="N269" s="23">
        <f t="shared" si="45"/>
        <v>0</v>
      </c>
      <c r="O269" s="23"/>
      <c r="P269" s="21"/>
      <c r="Q269" s="23">
        <f t="shared" si="46"/>
        <v>0</v>
      </c>
      <c r="R269" s="23"/>
      <c r="S269" s="21"/>
      <c r="T269" s="23"/>
      <c r="U269" s="23"/>
      <c r="V269" s="21"/>
      <c r="W269" s="23"/>
      <c r="X269" s="23"/>
      <c r="Y269" s="25">
        <f t="shared" si="47"/>
        <v>0</v>
      </c>
      <c r="Z269" s="21">
        <f t="shared" si="48"/>
        <v>0</v>
      </c>
    </row>
    <row r="270" spans="2:26">
      <c r="B270" s="19">
        <v>15</v>
      </c>
      <c r="C270" s="20"/>
      <c r="D270" s="19">
        <f>'Настройки '!$G$27</f>
        <v>20</v>
      </c>
      <c r="E270" s="21">
        <f>'11'!D270</f>
        <v>20</v>
      </c>
      <c r="F270" s="22"/>
      <c r="G270" s="23"/>
      <c r="H270" s="24">
        <f>G270/'Настройки '!$C$15</f>
        <v>0</v>
      </c>
      <c r="I270" s="23">
        <f>'Настройки '!$C$21</f>
        <v>46.15</v>
      </c>
      <c r="J270" s="21"/>
      <c r="K270" s="23">
        <f t="shared" si="44"/>
        <v>0</v>
      </c>
      <c r="L270" s="23"/>
      <c r="M270" s="21"/>
      <c r="N270" s="23">
        <f t="shared" si="45"/>
        <v>0</v>
      </c>
      <c r="O270" s="23"/>
      <c r="P270" s="21"/>
      <c r="Q270" s="23">
        <f t="shared" si="46"/>
        <v>0</v>
      </c>
      <c r="R270" s="23"/>
      <c r="S270" s="21"/>
      <c r="T270" s="23"/>
      <c r="U270" s="23"/>
      <c r="V270" s="21"/>
      <c r="W270" s="23"/>
      <c r="X270" s="23"/>
      <c r="Y270" s="25">
        <f t="shared" si="47"/>
        <v>0</v>
      </c>
      <c r="Z270" s="21">
        <f t="shared" si="48"/>
        <v>0</v>
      </c>
    </row>
    <row r="271" spans="2:26">
      <c r="B271" s="19">
        <v>16</v>
      </c>
      <c r="C271" s="20"/>
      <c r="D271" s="19">
        <f>'Настройки '!$G$27</f>
        <v>20</v>
      </c>
      <c r="E271" s="21">
        <f>'11'!D271</f>
        <v>20</v>
      </c>
      <c r="F271" s="22"/>
      <c r="G271" s="23"/>
      <c r="H271" s="24">
        <f>G271/'Настройки '!$C$15</f>
        <v>0</v>
      </c>
      <c r="I271" s="23">
        <f>'Настройки '!$C$21</f>
        <v>46.15</v>
      </c>
      <c r="J271" s="21"/>
      <c r="K271" s="23">
        <f t="shared" si="44"/>
        <v>0</v>
      </c>
      <c r="L271" s="23"/>
      <c r="M271" s="21"/>
      <c r="N271" s="23">
        <f t="shared" si="45"/>
        <v>0</v>
      </c>
      <c r="O271" s="23"/>
      <c r="P271" s="21"/>
      <c r="Q271" s="23">
        <f t="shared" si="46"/>
        <v>0</v>
      </c>
      <c r="R271" s="23"/>
      <c r="S271" s="21"/>
      <c r="T271" s="23"/>
      <c r="U271" s="23"/>
      <c r="V271" s="21"/>
      <c r="W271" s="23"/>
      <c r="X271" s="23"/>
      <c r="Y271" s="25">
        <f t="shared" si="47"/>
        <v>0</v>
      </c>
      <c r="Z271" s="21">
        <f t="shared" si="48"/>
        <v>0</v>
      </c>
    </row>
    <row r="272" spans="2:26">
      <c r="B272" s="19">
        <v>17</v>
      </c>
      <c r="C272" s="20"/>
      <c r="D272" s="19">
        <f>'Настройки '!$G$27</f>
        <v>20</v>
      </c>
      <c r="E272" s="21">
        <f>'11'!D272</f>
        <v>20</v>
      </c>
      <c r="F272" s="22"/>
      <c r="G272" s="23"/>
      <c r="H272" s="24">
        <f>G272/'Настройки '!$C$15</f>
        <v>0</v>
      </c>
      <c r="I272" s="23">
        <f>'Настройки '!$C$21</f>
        <v>46.15</v>
      </c>
      <c r="J272" s="21"/>
      <c r="K272" s="23">
        <f t="shared" si="44"/>
        <v>0</v>
      </c>
      <c r="L272" s="23"/>
      <c r="M272" s="21"/>
      <c r="N272" s="23">
        <f t="shared" si="45"/>
        <v>0</v>
      </c>
      <c r="O272" s="23"/>
      <c r="P272" s="21"/>
      <c r="Q272" s="23">
        <f t="shared" si="46"/>
        <v>0</v>
      </c>
      <c r="R272" s="23"/>
      <c r="S272" s="21"/>
      <c r="T272" s="23"/>
      <c r="U272" s="23"/>
      <c r="V272" s="21"/>
      <c r="W272" s="23"/>
      <c r="X272" s="23"/>
      <c r="Y272" s="25">
        <f t="shared" si="47"/>
        <v>0</v>
      </c>
      <c r="Z272" s="21">
        <f t="shared" si="48"/>
        <v>0</v>
      </c>
    </row>
    <row r="273" spans="2:26">
      <c r="B273" s="19">
        <v>18</v>
      </c>
      <c r="C273" s="20"/>
      <c r="D273" s="19">
        <f>'Настройки '!$G$27</f>
        <v>20</v>
      </c>
      <c r="E273" s="21">
        <f>'11'!D273</f>
        <v>20</v>
      </c>
      <c r="F273" s="22"/>
      <c r="G273" s="23"/>
      <c r="H273" s="24">
        <f>G273/'Настройки '!$C$15</f>
        <v>0</v>
      </c>
      <c r="I273" s="23">
        <f>'Настройки '!$C$21</f>
        <v>46.15</v>
      </c>
      <c r="J273" s="21"/>
      <c r="K273" s="23">
        <f t="shared" si="44"/>
        <v>0</v>
      </c>
      <c r="L273" s="23"/>
      <c r="M273" s="21"/>
      <c r="N273" s="23">
        <f t="shared" si="45"/>
        <v>0</v>
      </c>
      <c r="O273" s="23"/>
      <c r="P273" s="21"/>
      <c r="Q273" s="23">
        <f t="shared" si="46"/>
        <v>0</v>
      </c>
      <c r="R273" s="23"/>
      <c r="S273" s="21"/>
      <c r="T273" s="23"/>
      <c r="U273" s="23"/>
      <c r="V273" s="21"/>
      <c r="W273" s="23"/>
      <c r="X273" s="23"/>
      <c r="Y273" s="25">
        <f t="shared" si="47"/>
        <v>0</v>
      </c>
      <c r="Z273" s="21">
        <f t="shared" si="48"/>
        <v>0</v>
      </c>
    </row>
    <row r="274" spans="2:26">
      <c r="B274" s="19">
        <v>19</v>
      </c>
      <c r="C274" s="20"/>
      <c r="D274" s="19">
        <f>'Настройки '!$G$27</f>
        <v>20</v>
      </c>
      <c r="E274" s="21">
        <f>'11'!D274</f>
        <v>20</v>
      </c>
      <c r="F274" s="22"/>
      <c r="G274" s="23"/>
      <c r="H274" s="24">
        <f>G274/'Настройки '!$C$15</f>
        <v>0</v>
      </c>
      <c r="I274" s="23">
        <f>'Настройки '!$C$21</f>
        <v>46.15</v>
      </c>
      <c r="J274" s="21"/>
      <c r="K274" s="23">
        <f t="shared" si="44"/>
        <v>0</v>
      </c>
      <c r="L274" s="23"/>
      <c r="M274" s="21"/>
      <c r="N274" s="23">
        <f t="shared" si="45"/>
        <v>0</v>
      </c>
      <c r="O274" s="23"/>
      <c r="P274" s="21"/>
      <c r="Q274" s="23">
        <f t="shared" si="46"/>
        <v>0</v>
      </c>
      <c r="R274" s="23"/>
      <c r="S274" s="21"/>
      <c r="T274" s="23"/>
      <c r="U274" s="23"/>
      <c r="V274" s="21"/>
      <c r="W274" s="23"/>
      <c r="X274" s="23"/>
      <c r="Y274" s="25">
        <f t="shared" si="47"/>
        <v>0</v>
      </c>
      <c r="Z274" s="21">
        <f t="shared" si="48"/>
        <v>0</v>
      </c>
    </row>
    <row r="275" spans="2:26">
      <c r="B275" s="19">
        <v>20</v>
      </c>
      <c r="C275" s="20"/>
      <c r="D275" s="19">
        <f>'Настройки '!$G$27</f>
        <v>20</v>
      </c>
      <c r="E275" s="21">
        <f>'11'!D275</f>
        <v>20</v>
      </c>
      <c r="F275" s="22"/>
      <c r="G275" s="23"/>
      <c r="H275" s="24">
        <f>G275/'Настройки '!$C$15</f>
        <v>0</v>
      </c>
      <c r="I275" s="23">
        <f>'Настройки '!$C$21</f>
        <v>46.15</v>
      </c>
      <c r="J275" s="21"/>
      <c r="K275" s="23">
        <f t="shared" si="44"/>
        <v>0</v>
      </c>
      <c r="L275" s="23"/>
      <c r="M275" s="21"/>
      <c r="N275" s="23">
        <f t="shared" si="45"/>
        <v>0</v>
      </c>
      <c r="O275" s="23"/>
      <c r="P275" s="21"/>
      <c r="Q275" s="23">
        <f t="shared" si="46"/>
        <v>0</v>
      </c>
      <c r="R275" s="23"/>
      <c r="S275" s="21"/>
      <c r="T275" s="23"/>
      <c r="U275" s="23"/>
      <c r="V275" s="21"/>
      <c r="W275" s="23"/>
      <c r="X275" s="23"/>
      <c r="Y275" s="25">
        <f t="shared" si="47"/>
        <v>0</v>
      </c>
      <c r="Z275" s="21">
        <f t="shared" si="48"/>
        <v>0</v>
      </c>
    </row>
    <row r="276" spans="2:26">
      <c r="B276" s="19">
        <v>21</v>
      </c>
      <c r="C276" s="20"/>
      <c r="D276" s="19">
        <f>'Настройки '!$G$27</f>
        <v>20</v>
      </c>
      <c r="E276" s="21">
        <f>'11'!D276</f>
        <v>20</v>
      </c>
      <c r="F276" s="22"/>
      <c r="G276" s="23"/>
      <c r="H276" s="24">
        <f>G276/'Настройки '!$C$15</f>
        <v>0</v>
      </c>
      <c r="I276" s="23">
        <f>'Настройки '!$C$21</f>
        <v>46.15</v>
      </c>
      <c r="J276" s="21"/>
      <c r="K276" s="23">
        <f t="shared" si="44"/>
        <v>0</v>
      </c>
      <c r="L276" s="23"/>
      <c r="M276" s="21"/>
      <c r="N276" s="23">
        <f t="shared" si="45"/>
        <v>0</v>
      </c>
      <c r="O276" s="23"/>
      <c r="P276" s="21"/>
      <c r="Q276" s="23">
        <f t="shared" si="46"/>
        <v>0</v>
      </c>
      <c r="R276" s="23"/>
      <c r="S276" s="21"/>
      <c r="T276" s="23"/>
      <c r="U276" s="23"/>
      <c r="V276" s="21"/>
      <c r="W276" s="23"/>
      <c r="X276" s="23"/>
      <c r="Y276" s="25">
        <f t="shared" si="47"/>
        <v>0</v>
      </c>
      <c r="Z276" s="21">
        <f t="shared" si="48"/>
        <v>0</v>
      </c>
    </row>
    <row r="277" spans="2:26">
      <c r="B277" s="19">
        <v>22</v>
      </c>
      <c r="C277" s="20"/>
      <c r="D277" s="19">
        <f>'Настройки '!$G$27</f>
        <v>20</v>
      </c>
      <c r="E277" s="21">
        <f>'11'!D277</f>
        <v>20</v>
      </c>
      <c r="F277" s="22"/>
      <c r="G277" s="23"/>
      <c r="H277" s="24">
        <f>G277/'Настройки '!$C$15</f>
        <v>0</v>
      </c>
      <c r="I277" s="23">
        <f>'Настройки '!$C$21</f>
        <v>46.15</v>
      </c>
      <c r="J277" s="21"/>
      <c r="K277" s="23">
        <f t="shared" si="44"/>
        <v>0</v>
      </c>
      <c r="L277" s="23"/>
      <c r="M277" s="21"/>
      <c r="N277" s="23">
        <f t="shared" si="45"/>
        <v>0</v>
      </c>
      <c r="O277" s="23"/>
      <c r="P277" s="21"/>
      <c r="Q277" s="23">
        <f t="shared" si="46"/>
        <v>0</v>
      </c>
      <c r="R277" s="23"/>
      <c r="S277" s="21"/>
      <c r="T277" s="23"/>
      <c r="U277" s="23"/>
      <c r="V277" s="21"/>
      <c r="W277" s="23"/>
      <c r="X277" s="23"/>
      <c r="Y277" s="25">
        <f t="shared" si="47"/>
        <v>0</v>
      </c>
      <c r="Z277" s="21">
        <f t="shared" si="48"/>
        <v>0</v>
      </c>
    </row>
    <row r="278" spans="2:26">
      <c r="B278" s="19">
        <v>23</v>
      </c>
      <c r="C278" s="20"/>
      <c r="D278" s="19">
        <f>'Настройки '!$G$27</f>
        <v>20</v>
      </c>
      <c r="E278" s="21">
        <f>'11'!D278</f>
        <v>20</v>
      </c>
      <c r="F278" s="22"/>
      <c r="G278" s="23"/>
      <c r="H278" s="24">
        <f>G278/'Настройки '!$C$15</f>
        <v>0</v>
      </c>
      <c r="I278" s="23">
        <f>'Настройки '!$C$21</f>
        <v>46.15</v>
      </c>
      <c r="J278" s="21"/>
      <c r="K278" s="23">
        <f t="shared" si="44"/>
        <v>0</v>
      </c>
      <c r="L278" s="23"/>
      <c r="M278" s="21"/>
      <c r="N278" s="23">
        <f t="shared" si="45"/>
        <v>0</v>
      </c>
      <c r="O278" s="23"/>
      <c r="P278" s="21"/>
      <c r="Q278" s="23">
        <f t="shared" si="46"/>
        <v>0</v>
      </c>
      <c r="R278" s="23"/>
      <c r="S278" s="21"/>
      <c r="T278" s="23"/>
      <c r="U278" s="23"/>
      <c r="V278" s="21"/>
      <c r="W278" s="23"/>
      <c r="X278" s="23"/>
      <c r="Y278" s="25">
        <f t="shared" si="47"/>
        <v>0</v>
      </c>
      <c r="Z278" s="21">
        <f t="shared" si="48"/>
        <v>0</v>
      </c>
    </row>
    <row r="279" spans="2:26">
      <c r="B279" s="19">
        <v>24</v>
      </c>
      <c r="C279" s="20"/>
      <c r="D279" s="19">
        <f>'Настройки '!$G$27</f>
        <v>20</v>
      </c>
      <c r="E279" s="21">
        <f>'11'!D279</f>
        <v>20</v>
      </c>
      <c r="F279" s="22"/>
      <c r="G279" s="23"/>
      <c r="H279" s="24">
        <f>G279/'Настройки '!$C$15</f>
        <v>0</v>
      </c>
      <c r="I279" s="23">
        <f>'Настройки '!$C$21</f>
        <v>46.15</v>
      </c>
      <c r="J279" s="21"/>
      <c r="K279" s="23">
        <f t="shared" si="44"/>
        <v>0</v>
      </c>
      <c r="L279" s="23"/>
      <c r="M279" s="21"/>
      <c r="N279" s="23">
        <f t="shared" si="45"/>
        <v>0</v>
      </c>
      <c r="O279" s="23"/>
      <c r="P279" s="21"/>
      <c r="Q279" s="23">
        <f t="shared" si="46"/>
        <v>0</v>
      </c>
      <c r="R279" s="23"/>
      <c r="S279" s="21"/>
      <c r="T279" s="23"/>
      <c r="U279" s="23"/>
      <c r="V279" s="21"/>
      <c r="W279" s="23"/>
      <c r="X279" s="23"/>
      <c r="Y279" s="25">
        <f t="shared" si="47"/>
        <v>0</v>
      </c>
      <c r="Z279" s="21">
        <f t="shared" si="48"/>
        <v>0</v>
      </c>
    </row>
    <row r="280" spans="2:26">
      <c r="B280" s="19">
        <v>25</v>
      </c>
      <c r="C280" s="20"/>
      <c r="D280" s="19">
        <f>'Настройки '!$G$27</f>
        <v>20</v>
      </c>
      <c r="E280" s="21">
        <f>'11'!D280</f>
        <v>20</v>
      </c>
      <c r="F280" s="26"/>
      <c r="G280" s="23"/>
      <c r="H280" s="24">
        <f>G280/'Настройки '!$C$15</f>
        <v>0</v>
      </c>
      <c r="I280" s="23">
        <f>'Настройки '!$C$21</f>
        <v>46.15</v>
      </c>
      <c r="J280" s="21"/>
      <c r="K280" s="23">
        <f t="shared" si="44"/>
        <v>0</v>
      </c>
      <c r="L280" s="23"/>
      <c r="M280" s="21"/>
      <c r="N280" s="23">
        <f t="shared" si="45"/>
        <v>0</v>
      </c>
      <c r="O280" s="23"/>
      <c r="P280" s="21"/>
      <c r="Q280" s="23">
        <f t="shared" si="46"/>
        <v>0</v>
      </c>
      <c r="R280" s="23"/>
      <c r="S280" s="21"/>
      <c r="T280" s="23"/>
      <c r="U280" s="23"/>
      <c r="V280" s="21"/>
      <c r="W280" s="23"/>
      <c r="X280" s="23"/>
      <c r="Y280" s="25">
        <f t="shared" si="47"/>
        <v>0</v>
      </c>
      <c r="Z280" s="21">
        <f t="shared" si="48"/>
        <v>0</v>
      </c>
    </row>
    <row r="281" spans="2:26">
      <c r="B281" s="19">
        <v>26</v>
      </c>
      <c r="C281" s="20"/>
      <c r="D281" s="19">
        <f>'Настройки '!$G$27</f>
        <v>20</v>
      </c>
      <c r="E281" s="21">
        <f>'11'!D281</f>
        <v>20</v>
      </c>
      <c r="F281" s="22"/>
      <c r="G281" s="23"/>
      <c r="H281" s="24">
        <f>G281/'Настройки '!$C$15</f>
        <v>0</v>
      </c>
      <c r="I281" s="23">
        <f>'Настройки '!$C$21</f>
        <v>46.15</v>
      </c>
      <c r="J281" s="21"/>
      <c r="K281" s="23">
        <f t="shared" si="44"/>
        <v>0</v>
      </c>
      <c r="L281" s="23"/>
      <c r="M281" s="21"/>
      <c r="N281" s="23">
        <f t="shared" si="45"/>
        <v>0</v>
      </c>
      <c r="O281" s="23"/>
      <c r="P281" s="21"/>
      <c r="Q281" s="23">
        <f t="shared" si="46"/>
        <v>0</v>
      </c>
      <c r="R281" s="23"/>
      <c r="S281" s="21"/>
      <c r="T281" s="23"/>
      <c r="U281" s="23"/>
      <c r="V281" s="21"/>
      <c r="W281" s="23"/>
      <c r="X281" s="23"/>
      <c r="Y281" s="25">
        <f t="shared" si="47"/>
        <v>0</v>
      </c>
      <c r="Z281" s="21">
        <f t="shared" si="48"/>
        <v>0</v>
      </c>
    </row>
    <row r="282" spans="2:26">
      <c r="B282" s="19">
        <v>27</v>
      </c>
      <c r="C282" s="20"/>
      <c r="D282" s="19">
        <f>'Настройки '!$G$27</f>
        <v>20</v>
      </c>
      <c r="E282" s="21">
        <f>'11'!D282</f>
        <v>20</v>
      </c>
      <c r="F282" s="22"/>
      <c r="G282" s="23"/>
      <c r="H282" s="24">
        <f>G282/'Настройки '!$C$15</f>
        <v>0</v>
      </c>
      <c r="I282" s="23">
        <f>'Настройки '!$C$21</f>
        <v>46.15</v>
      </c>
      <c r="J282" s="21"/>
      <c r="K282" s="23">
        <f t="shared" si="44"/>
        <v>0</v>
      </c>
      <c r="L282" s="23"/>
      <c r="M282" s="21"/>
      <c r="N282" s="23">
        <f t="shared" si="45"/>
        <v>0</v>
      </c>
      <c r="O282" s="23"/>
      <c r="P282" s="21"/>
      <c r="Q282" s="23">
        <f t="shared" si="46"/>
        <v>0</v>
      </c>
      <c r="R282" s="23"/>
      <c r="S282" s="21"/>
      <c r="T282" s="23"/>
      <c r="U282" s="23"/>
      <c r="V282" s="21"/>
      <c r="W282" s="23"/>
      <c r="X282" s="23"/>
      <c r="Y282" s="25">
        <f t="shared" si="47"/>
        <v>0</v>
      </c>
      <c r="Z282" s="21">
        <f t="shared" si="48"/>
        <v>0</v>
      </c>
    </row>
    <row r="283" spans="2:26">
      <c r="B283" s="19">
        <v>28</v>
      </c>
      <c r="C283" s="20"/>
      <c r="D283" s="19">
        <f>'Настройки '!$G$27</f>
        <v>20</v>
      </c>
      <c r="E283" s="21">
        <f>'11'!D283</f>
        <v>20</v>
      </c>
      <c r="F283" s="22"/>
      <c r="G283" s="23"/>
      <c r="H283" s="24">
        <f>G283/'Настройки '!$C$15</f>
        <v>0</v>
      </c>
      <c r="I283" s="23">
        <f>'Настройки '!$C$21</f>
        <v>46.15</v>
      </c>
      <c r="J283" s="21"/>
      <c r="K283" s="23">
        <f t="shared" si="44"/>
        <v>0</v>
      </c>
      <c r="L283" s="23"/>
      <c r="M283" s="21"/>
      <c r="N283" s="23">
        <f t="shared" si="45"/>
        <v>0</v>
      </c>
      <c r="O283" s="23"/>
      <c r="P283" s="21"/>
      <c r="Q283" s="23">
        <f t="shared" si="46"/>
        <v>0</v>
      </c>
      <c r="R283" s="23"/>
      <c r="S283" s="21"/>
      <c r="T283" s="23"/>
      <c r="U283" s="23"/>
      <c r="V283" s="21"/>
      <c r="W283" s="23"/>
      <c r="X283" s="23"/>
      <c r="Y283" s="25">
        <f t="shared" si="47"/>
        <v>0</v>
      </c>
      <c r="Z283" s="21">
        <f t="shared" si="48"/>
        <v>0</v>
      </c>
    </row>
    <row r="284" spans="2:26">
      <c r="B284" s="19">
        <v>29</v>
      </c>
      <c r="C284" s="20"/>
      <c r="D284" s="19">
        <f>'Настройки '!$G$27</f>
        <v>20</v>
      </c>
      <c r="E284" s="21">
        <f>'11'!D284</f>
        <v>20</v>
      </c>
      <c r="F284" s="22"/>
      <c r="G284" s="23"/>
      <c r="H284" s="24">
        <f>G284/'Настройки '!$C$15</f>
        <v>0</v>
      </c>
      <c r="I284" s="23">
        <f>'Настройки '!$C$21</f>
        <v>46.15</v>
      </c>
      <c r="J284" s="21"/>
      <c r="K284" s="23">
        <f t="shared" si="44"/>
        <v>0</v>
      </c>
      <c r="L284" s="23"/>
      <c r="M284" s="21"/>
      <c r="N284" s="23">
        <f t="shared" si="45"/>
        <v>0</v>
      </c>
      <c r="O284" s="23"/>
      <c r="P284" s="21"/>
      <c r="Q284" s="23">
        <f t="shared" si="46"/>
        <v>0</v>
      </c>
      <c r="R284" s="23"/>
      <c r="S284" s="21"/>
      <c r="T284" s="23"/>
      <c r="U284" s="23"/>
      <c r="V284" s="21"/>
      <c r="W284" s="23"/>
      <c r="X284" s="23"/>
      <c r="Y284" s="25">
        <f t="shared" si="47"/>
        <v>0</v>
      </c>
      <c r="Z284" s="21">
        <f t="shared" si="48"/>
        <v>0</v>
      </c>
    </row>
    <row r="285" spans="2:26" ht="15.75" thickBot="1">
      <c r="B285" s="19">
        <v>30</v>
      </c>
      <c r="C285" s="20"/>
      <c r="D285" s="19">
        <f>'Настройки '!$G$27</f>
        <v>20</v>
      </c>
      <c r="E285" s="21">
        <f>'11'!D285</f>
        <v>20</v>
      </c>
      <c r="F285" s="27"/>
      <c r="G285" s="23"/>
      <c r="H285" s="24">
        <f>G285/'Настройки '!$C$15</f>
        <v>0</v>
      </c>
      <c r="I285" s="23">
        <f>'Настройки '!$C$21</f>
        <v>46.15</v>
      </c>
      <c r="J285" s="21"/>
      <c r="K285" s="23">
        <f t="shared" si="44"/>
        <v>0</v>
      </c>
      <c r="L285" s="23"/>
      <c r="M285" s="21"/>
      <c r="N285" s="23">
        <f t="shared" si="45"/>
        <v>0</v>
      </c>
      <c r="O285" s="23"/>
      <c r="P285" s="21"/>
      <c r="Q285" s="23">
        <f t="shared" si="46"/>
        <v>0</v>
      </c>
      <c r="R285" s="23"/>
      <c r="S285" s="21"/>
      <c r="T285" s="23"/>
      <c r="U285" s="23"/>
      <c r="V285" s="21"/>
      <c r="W285" s="23"/>
      <c r="X285" s="23"/>
      <c r="Y285" s="25">
        <f t="shared" si="47"/>
        <v>0</v>
      </c>
      <c r="Z285" s="21">
        <f t="shared" si="48"/>
        <v>0</v>
      </c>
    </row>
    <row r="286" spans="2:26" ht="15.75" thickBot="1">
      <c r="B286" s="17"/>
      <c r="C286" s="17"/>
      <c r="D286" s="17"/>
      <c r="E286" s="17"/>
      <c r="F286" s="17"/>
      <c r="G286" s="28">
        <f>SUM(G256:G285)</f>
        <v>0</v>
      </c>
      <c r="H286" s="29">
        <f>SUM(H256:H285)</f>
        <v>0</v>
      </c>
      <c r="I286" s="17"/>
      <c r="J286" s="30">
        <f t="shared" ref="J286:Y286" si="49">SUM(J256:J285)</f>
        <v>0</v>
      </c>
      <c r="K286" s="30">
        <f t="shared" si="49"/>
        <v>0</v>
      </c>
      <c r="L286" s="30">
        <f t="shared" si="49"/>
        <v>0</v>
      </c>
      <c r="M286" s="31">
        <f t="shared" si="49"/>
        <v>0</v>
      </c>
      <c r="N286" s="30">
        <f t="shared" si="49"/>
        <v>0</v>
      </c>
      <c r="O286" s="30">
        <f t="shared" si="49"/>
        <v>0</v>
      </c>
      <c r="P286" s="31">
        <f t="shared" si="49"/>
        <v>0</v>
      </c>
      <c r="Q286" s="30">
        <f t="shared" si="49"/>
        <v>0</v>
      </c>
      <c r="R286" s="30">
        <f t="shared" si="49"/>
        <v>0</v>
      </c>
      <c r="S286" s="31">
        <f t="shared" si="49"/>
        <v>0</v>
      </c>
      <c r="T286" s="30">
        <f t="shared" si="49"/>
        <v>0</v>
      </c>
      <c r="U286" s="30">
        <f t="shared" si="49"/>
        <v>0</v>
      </c>
      <c r="V286" s="30">
        <f t="shared" si="49"/>
        <v>0</v>
      </c>
      <c r="W286" s="30">
        <f t="shared" si="49"/>
        <v>0</v>
      </c>
      <c r="X286" s="30">
        <f t="shared" si="49"/>
        <v>0</v>
      </c>
      <c r="Y286" s="28">
        <f t="shared" si="49"/>
        <v>0</v>
      </c>
      <c r="Z286" s="32"/>
    </row>
    <row r="289" spans="1:26">
      <c r="B289" s="16" t="s">
        <v>77</v>
      </c>
      <c r="C289" s="138" t="s">
        <v>97</v>
      </c>
      <c r="D289" s="138"/>
      <c r="E289" s="138"/>
      <c r="F289" s="138"/>
      <c r="G289" s="138"/>
      <c r="H289" s="138"/>
      <c r="I289" s="138"/>
      <c r="J289" s="138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>
      <c r="A290" t="s">
        <v>36</v>
      </c>
      <c r="B290" s="134" t="s">
        <v>38</v>
      </c>
      <c r="C290" s="136" t="s">
        <v>39</v>
      </c>
      <c r="D290" s="134" t="s">
        <v>40</v>
      </c>
      <c r="E290" s="134" t="s">
        <v>41</v>
      </c>
      <c r="F290" s="134" t="s">
        <v>42</v>
      </c>
      <c r="G290" s="134" t="s">
        <v>43</v>
      </c>
      <c r="H290" s="134" t="s">
        <v>44</v>
      </c>
      <c r="I290" s="134" t="s">
        <v>45</v>
      </c>
      <c r="J290" s="141" t="s">
        <v>52</v>
      </c>
      <c r="K290" s="142"/>
      <c r="L290" s="143"/>
      <c r="M290" s="141" t="s">
        <v>53</v>
      </c>
      <c r="N290" s="142"/>
      <c r="O290" s="143"/>
      <c r="P290" s="141" t="s">
        <v>54</v>
      </c>
      <c r="Q290" s="142"/>
      <c r="R290" s="143"/>
      <c r="S290" s="141"/>
      <c r="T290" s="142"/>
      <c r="U290" s="143"/>
      <c r="V290" s="141"/>
      <c r="W290" s="142"/>
      <c r="X290" s="143"/>
      <c r="Y290" s="139" t="s">
        <v>46</v>
      </c>
      <c r="Z290" s="134" t="s">
        <v>47</v>
      </c>
    </row>
    <row r="291" spans="1:26" ht="30">
      <c r="B291" s="135"/>
      <c r="C291" s="137"/>
      <c r="D291" s="135"/>
      <c r="E291" s="135"/>
      <c r="F291" s="135"/>
      <c r="G291" s="135"/>
      <c r="H291" s="135"/>
      <c r="I291" s="135"/>
      <c r="J291" s="18" t="s">
        <v>48</v>
      </c>
      <c r="K291" s="18" t="s">
        <v>49</v>
      </c>
      <c r="L291" s="19" t="s">
        <v>50</v>
      </c>
      <c r="M291" s="18" t="s">
        <v>48</v>
      </c>
      <c r="N291" s="18" t="s">
        <v>49</v>
      </c>
      <c r="O291" s="19" t="s">
        <v>50</v>
      </c>
      <c r="P291" s="18" t="s">
        <v>48</v>
      </c>
      <c r="Q291" s="18" t="s">
        <v>49</v>
      </c>
      <c r="R291" s="19" t="s">
        <v>50</v>
      </c>
      <c r="S291" s="18" t="s">
        <v>48</v>
      </c>
      <c r="T291" s="18" t="s">
        <v>49</v>
      </c>
      <c r="U291" s="19" t="s">
        <v>50</v>
      </c>
      <c r="V291" s="18" t="s">
        <v>48</v>
      </c>
      <c r="W291" s="18" t="s">
        <v>49</v>
      </c>
      <c r="X291" s="19" t="s">
        <v>50</v>
      </c>
      <c r="Y291" s="140"/>
      <c r="Z291" s="135"/>
    </row>
    <row r="292" spans="1:26">
      <c r="B292" s="19">
        <v>1</v>
      </c>
      <c r="C292" s="20"/>
      <c r="D292" s="19">
        <f>'Настройки '!$G$27</f>
        <v>20</v>
      </c>
      <c r="E292" s="21">
        <f>'11'!D292</f>
        <v>20</v>
      </c>
      <c r="F292" s="22"/>
      <c r="G292" s="23"/>
      <c r="H292" s="24">
        <f>G292/'Настройки '!$C$15</f>
        <v>0</v>
      </c>
      <c r="I292" s="23">
        <f>'Настройки '!$C$21</f>
        <v>46.15</v>
      </c>
      <c r="J292" s="21"/>
      <c r="K292" s="23">
        <f t="shared" ref="K292:K321" si="50">J292*I292</f>
        <v>0</v>
      </c>
      <c r="L292" s="23"/>
      <c r="M292" s="21"/>
      <c r="N292" s="23">
        <f t="shared" ref="N292:N321" si="51">M292*I292</f>
        <v>0</v>
      </c>
      <c r="O292" s="23"/>
      <c r="P292" s="21"/>
      <c r="Q292" s="23">
        <f t="shared" ref="Q292:Q321" si="52">P292*I292</f>
        <v>0</v>
      </c>
      <c r="R292" s="23"/>
      <c r="S292" s="21"/>
      <c r="T292" s="23">
        <f>S292*I292</f>
        <v>0</v>
      </c>
      <c r="U292" s="23"/>
      <c r="V292" s="21"/>
      <c r="W292" s="23">
        <f>V292*U292</f>
        <v>0</v>
      </c>
      <c r="X292" s="23"/>
      <c r="Y292" s="25">
        <f t="shared" ref="Y292:Y321" si="53">K292+N292+Q292+T292+W292-L292-O292-R292-U292-X292</f>
        <v>0</v>
      </c>
      <c r="Z292" s="21">
        <f t="shared" ref="Z292:Z321" si="54">H292-J292-M292-P292-S292-V292</f>
        <v>0</v>
      </c>
    </row>
    <row r="293" spans="1:26">
      <c r="B293" s="19">
        <v>2</v>
      </c>
      <c r="C293" s="20"/>
      <c r="D293" s="19">
        <f>'Настройки '!$G$27</f>
        <v>20</v>
      </c>
      <c r="E293" s="21">
        <f>'11'!D293</f>
        <v>20</v>
      </c>
      <c r="F293" s="22"/>
      <c r="G293" s="23"/>
      <c r="H293" s="24">
        <f>G293/'Настройки '!$C$15</f>
        <v>0</v>
      </c>
      <c r="I293" s="23">
        <f>'Настройки '!$C$21</f>
        <v>46.15</v>
      </c>
      <c r="J293" s="21"/>
      <c r="K293" s="23">
        <f t="shared" si="50"/>
        <v>0</v>
      </c>
      <c r="L293" s="23"/>
      <c r="M293" s="21"/>
      <c r="N293" s="23">
        <f t="shared" si="51"/>
        <v>0</v>
      </c>
      <c r="O293" s="23"/>
      <c r="P293" s="21"/>
      <c r="Q293" s="23">
        <f t="shared" si="52"/>
        <v>0</v>
      </c>
      <c r="R293" s="23"/>
      <c r="S293" s="21"/>
      <c r="T293" s="23"/>
      <c r="U293" s="23"/>
      <c r="V293" s="21"/>
      <c r="W293" s="23"/>
      <c r="X293" s="23"/>
      <c r="Y293" s="25">
        <f t="shared" si="53"/>
        <v>0</v>
      </c>
      <c r="Z293" s="21">
        <f t="shared" si="54"/>
        <v>0</v>
      </c>
    </row>
    <row r="294" spans="1:26">
      <c r="B294" s="19">
        <v>3</v>
      </c>
      <c r="C294" s="20"/>
      <c r="D294" s="19">
        <f>'Настройки '!$G$27</f>
        <v>20</v>
      </c>
      <c r="E294" s="21">
        <f>'11'!D294</f>
        <v>20</v>
      </c>
      <c r="F294" s="22"/>
      <c r="G294" s="23"/>
      <c r="H294" s="24">
        <f>G294/'Настройки '!$C$15</f>
        <v>0</v>
      </c>
      <c r="I294" s="23">
        <f>'Настройки '!$C$21</f>
        <v>46.15</v>
      </c>
      <c r="J294" s="21"/>
      <c r="K294" s="23">
        <f t="shared" si="50"/>
        <v>0</v>
      </c>
      <c r="L294" s="23"/>
      <c r="M294" s="21"/>
      <c r="N294" s="23">
        <f t="shared" si="51"/>
        <v>0</v>
      </c>
      <c r="O294" s="23"/>
      <c r="P294" s="21"/>
      <c r="Q294" s="23">
        <f t="shared" si="52"/>
        <v>0</v>
      </c>
      <c r="R294" s="23"/>
      <c r="S294" s="21"/>
      <c r="T294" s="23"/>
      <c r="U294" s="23"/>
      <c r="V294" s="21"/>
      <c r="W294" s="23"/>
      <c r="X294" s="23"/>
      <c r="Y294" s="25">
        <f t="shared" si="53"/>
        <v>0</v>
      </c>
      <c r="Z294" s="21">
        <f t="shared" si="54"/>
        <v>0</v>
      </c>
    </row>
    <row r="295" spans="1:26">
      <c r="B295" s="19">
        <v>4</v>
      </c>
      <c r="C295" s="20"/>
      <c r="D295" s="19">
        <f>'Настройки '!$G$27</f>
        <v>20</v>
      </c>
      <c r="E295" s="21">
        <f>'11'!D295</f>
        <v>20</v>
      </c>
      <c r="F295" s="22"/>
      <c r="G295" s="23"/>
      <c r="H295" s="24">
        <f>G295/'Настройки '!$C$15</f>
        <v>0</v>
      </c>
      <c r="I295" s="23">
        <f>'Настройки '!$C$21</f>
        <v>46.15</v>
      </c>
      <c r="J295" s="21"/>
      <c r="K295" s="23">
        <f t="shared" si="50"/>
        <v>0</v>
      </c>
      <c r="L295" s="23"/>
      <c r="M295" s="21"/>
      <c r="N295" s="23">
        <f t="shared" si="51"/>
        <v>0</v>
      </c>
      <c r="O295" s="23"/>
      <c r="P295" s="21"/>
      <c r="Q295" s="23">
        <f t="shared" si="52"/>
        <v>0</v>
      </c>
      <c r="R295" s="23"/>
      <c r="S295" s="21"/>
      <c r="T295" s="23"/>
      <c r="U295" s="23"/>
      <c r="V295" s="21"/>
      <c r="W295" s="23"/>
      <c r="X295" s="23"/>
      <c r="Y295" s="25">
        <f t="shared" si="53"/>
        <v>0</v>
      </c>
      <c r="Z295" s="21">
        <f t="shared" si="54"/>
        <v>0</v>
      </c>
    </row>
    <row r="296" spans="1:26">
      <c r="B296" s="19">
        <v>5</v>
      </c>
      <c r="C296" s="20"/>
      <c r="D296" s="19">
        <f>'Настройки '!$G$27</f>
        <v>20</v>
      </c>
      <c r="E296" s="21">
        <f>'11'!D296</f>
        <v>20</v>
      </c>
      <c r="F296" s="22"/>
      <c r="G296" s="23"/>
      <c r="H296" s="24">
        <f>G296/'Настройки '!$C$15</f>
        <v>0</v>
      </c>
      <c r="I296" s="23">
        <f>'Настройки '!$C$21</f>
        <v>46.15</v>
      </c>
      <c r="J296" s="21"/>
      <c r="K296" s="23">
        <f t="shared" si="50"/>
        <v>0</v>
      </c>
      <c r="L296" s="23"/>
      <c r="M296" s="21"/>
      <c r="N296" s="23">
        <f t="shared" si="51"/>
        <v>0</v>
      </c>
      <c r="O296" s="23"/>
      <c r="P296" s="21"/>
      <c r="Q296" s="23">
        <f t="shared" si="52"/>
        <v>0</v>
      </c>
      <c r="R296" s="23"/>
      <c r="S296" s="21"/>
      <c r="T296" s="23"/>
      <c r="U296" s="23"/>
      <c r="V296" s="21"/>
      <c r="W296" s="23"/>
      <c r="X296" s="23"/>
      <c r="Y296" s="25">
        <f t="shared" si="53"/>
        <v>0</v>
      </c>
      <c r="Z296" s="21">
        <f t="shared" si="54"/>
        <v>0</v>
      </c>
    </row>
    <row r="297" spans="1:26">
      <c r="B297" s="19">
        <v>6</v>
      </c>
      <c r="C297" s="20"/>
      <c r="D297" s="19">
        <f>'Настройки '!$G$27</f>
        <v>20</v>
      </c>
      <c r="E297" s="21">
        <f>'11'!D297</f>
        <v>20</v>
      </c>
      <c r="F297" s="22"/>
      <c r="G297" s="23"/>
      <c r="H297" s="24">
        <f>G297/'Настройки '!$C$15</f>
        <v>0</v>
      </c>
      <c r="I297" s="23">
        <f>'Настройки '!$C$21</f>
        <v>46.15</v>
      </c>
      <c r="J297" s="21"/>
      <c r="K297" s="23">
        <f t="shared" si="50"/>
        <v>0</v>
      </c>
      <c r="L297" s="23"/>
      <c r="M297" s="21"/>
      <c r="N297" s="23">
        <f t="shared" si="51"/>
        <v>0</v>
      </c>
      <c r="O297" s="23"/>
      <c r="P297" s="21"/>
      <c r="Q297" s="23">
        <f t="shared" si="52"/>
        <v>0</v>
      </c>
      <c r="R297" s="23"/>
      <c r="S297" s="21"/>
      <c r="T297" s="23"/>
      <c r="U297" s="23"/>
      <c r="V297" s="21"/>
      <c r="W297" s="23"/>
      <c r="X297" s="23"/>
      <c r="Y297" s="25">
        <f t="shared" si="53"/>
        <v>0</v>
      </c>
      <c r="Z297" s="21">
        <f t="shared" si="54"/>
        <v>0</v>
      </c>
    </row>
    <row r="298" spans="1:26">
      <c r="B298" s="19">
        <v>7</v>
      </c>
      <c r="C298" s="20"/>
      <c r="D298" s="19">
        <f>'Настройки '!$G$27</f>
        <v>20</v>
      </c>
      <c r="E298" s="21">
        <f>'11'!D298</f>
        <v>20</v>
      </c>
      <c r="F298" s="22"/>
      <c r="G298" s="23"/>
      <c r="H298" s="24">
        <f>G298/'Настройки '!$C$15</f>
        <v>0</v>
      </c>
      <c r="I298" s="23">
        <f>'Настройки '!$C$21</f>
        <v>46.15</v>
      </c>
      <c r="J298" s="21"/>
      <c r="K298" s="23">
        <f t="shared" si="50"/>
        <v>0</v>
      </c>
      <c r="L298" s="23"/>
      <c r="M298" s="21"/>
      <c r="N298" s="23">
        <f t="shared" si="51"/>
        <v>0</v>
      </c>
      <c r="O298" s="23"/>
      <c r="P298" s="21"/>
      <c r="Q298" s="23">
        <f t="shared" si="52"/>
        <v>0</v>
      </c>
      <c r="R298" s="23"/>
      <c r="S298" s="21"/>
      <c r="T298" s="23"/>
      <c r="U298" s="23"/>
      <c r="V298" s="21"/>
      <c r="W298" s="23"/>
      <c r="X298" s="23"/>
      <c r="Y298" s="25">
        <f t="shared" si="53"/>
        <v>0</v>
      </c>
      <c r="Z298" s="21">
        <f t="shared" si="54"/>
        <v>0</v>
      </c>
    </row>
    <row r="299" spans="1:26">
      <c r="B299" s="19">
        <v>8</v>
      </c>
      <c r="C299" s="20"/>
      <c r="D299" s="19">
        <f>'Настройки '!$G$27</f>
        <v>20</v>
      </c>
      <c r="E299" s="21">
        <f>'11'!D299</f>
        <v>20</v>
      </c>
      <c r="F299" s="22"/>
      <c r="G299" s="23"/>
      <c r="H299" s="24">
        <f>G299/'Настройки '!$C$15</f>
        <v>0</v>
      </c>
      <c r="I299" s="23">
        <f>'Настройки '!$C$21</f>
        <v>46.15</v>
      </c>
      <c r="J299" s="21"/>
      <c r="K299" s="23">
        <f t="shared" si="50"/>
        <v>0</v>
      </c>
      <c r="L299" s="23"/>
      <c r="M299" s="21"/>
      <c r="N299" s="23">
        <f t="shared" si="51"/>
        <v>0</v>
      </c>
      <c r="O299" s="23"/>
      <c r="P299" s="21"/>
      <c r="Q299" s="23">
        <f t="shared" si="52"/>
        <v>0</v>
      </c>
      <c r="R299" s="23"/>
      <c r="S299" s="21"/>
      <c r="T299" s="23"/>
      <c r="U299" s="23"/>
      <c r="V299" s="21"/>
      <c r="W299" s="23"/>
      <c r="X299" s="23"/>
      <c r="Y299" s="25">
        <f t="shared" si="53"/>
        <v>0</v>
      </c>
      <c r="Z299" s="21">
        <f t="shared" si="54"/>
        <v>0</v>
      </c>
    </row>
    <row r="300" spans="1:26">
      <c r="B300" s="19">
        <v>9</v>
      </c>
      <c r="C300" s="20"/>
      <c r="D300" s="19">
        <f>'Настройки '!$G$27</f>
        <v>20</v>
      </c>
      <c r="E300" s="21">
        <f>'11'!D300</f>
        <v>20</v>
      </c>
      <c r="F300" s="22"/>
      <c r="G300" s="23"/>
      <c r="H300" s="24">
        <f>G300/'Настройки '!$C$15</f>
        <v>0</v>
      </c>
      <c r="I300" s="23">
        <f>'Настройки '!$C$21</f>
        <v>46.15</v>
      </c>
      <c r="J300" s="21"/>
      <c r="K300" s="23">
        <f t="shared" si="50"/>
        <v>0</v>
      </c>
      <c r="L300" s="23"/>
      <c r="M300" s="21"/>
      <c r="N300" s="23">
        <f t="shared" si="51"/>
        <v>0</v>
      </c>
      <c r="O300" s="23"/>
      <c r="P300" s="21"/>
      <c r="Q300" s="23">
        <f t="shared" si="52"/>
        <v>0</v>
      </c>
      <c r="R300" s="23"/>
      <c r="S300" s="21"/>
      <c r="T300" s="23"/>
      <c r="U300" s="23"/>
      <c r="V300" s="21"/>
      <c r="W300" s="23"/>
      <c r="X300" s="23"/>
      <c r="Y300" s="25">
        <f t="shared" si="53"/>
        <v>0</v>
      </c>
      <c r="Z300" s="21">
        <f t="shared" si="54"/>
        <v>0</v>
      </c>
    </row>
    <row r="301" spans="1:26">
      <c r="B301" s="19">
        <v>10</v>
      </c>
      <c r="C301" s="20"/>
      <c r="D301" s="19">
        <f>'Настройки '!$G$27</f>
        <v>20</v>
      </c>
      <c r="E301" s="21">
        <f>'11'!D301</f>
        <v>20</v>
      </c>
      <c r="F301" s="22"/>
      <c r="G301" s="23"/>
      <c r="H301" s="24">
        <f>G301/'Настройки '!$C$15</f>
        <v>0</v>
      </c>
      <c r="I301" s="23">
        <f>'Настройки '!$C$21</f>
        <v>46.15</v>
      </c>
      <c r="J301" s="21"/>
      <c r="K301" s="23">
        <f t="shared" si="50"/>
        <v>0</v>
      </c>
      <c r="L301" s="23"/>
      <c r="M301" s="21"/>
      <c r="N301" s="23">
        <f t="shared" si="51"/>
        <v>0</v>
      </c>
      <c r="O301" s="23"/>
      <c r="P301" s="21"/>
      <c r="Q301" s="23">
        <f t="shared" si="52"/>
        <v>0</v>
      </c>
      <c r="R301" s="23"/>
      <c r="S301" s="21"/>
      <c r="T301" s="23"/>
      <c r="U301" s="23"/>
      <c r="V301" s="21"/>
      <c r="W301" s="23"/>
      <c r="X301" s="23"/>
      <c r="Y301" s="25">
        <f t="shared" si="53"/>
        <v>0</v>
      </c>
      <c r="Z301" s="21">
        <f t="shared" si="54"/>
        <v>0</v>
      </c>
    </row>
    <row r="302" spans="1:26">
      <c r="B302" s="19">
        <v>11</v>
      </c>
      <c r="C302" s="20"/>
      <c r="D302" s="19">
        <f>'Настройки '!$G$27</f>
        <v>20</v>
      </c>
      <c r="E302" s="21">
        <f>'11'!D302</f>
        <v>20</v>
      </c>
      <c r="F302" s="22"/>
      <c r="G302" s="23"/>
      <c r="H302" s="24">
        <f>G302/'Настройки '!$C$15</f>
        <v>0</v>
      </c>
      <c r="I302" s="23">
        <f>'Настройки '!$C$21</f>
        <v>46.15</v>
      </c>
      <c r="J302" s="21"/>
      <c r="K302" s="23">
        <f t="shared" si="50"/>
        <v>0</v>
      </c>
      <c r="L302" s="23"/>
      <c r="M302" s="21"/>
      <c r="N302" s="23">
        <f t="shared" si="51"/>
        <v>0</v>
      </c>
      <c r="O302" s="23"/>
      <c r="P302" s="21"/>
      <c r="Q302" s="23">
        <f t="shared" si="52"/>
        <v>0</v>
      </c>
      <c r="R302" s="23"/>
      <c r="S302" s="21"/>
      <c r="T302" s="23"/>
      <c r="U302" s="23"/>
      <c r="V302" s="21"/>
      <c r="W302" s="23"/>
      <c r="X302" s="23"/>
      <c r="Y302" s="25">
        <f t="shared" si="53"/>
        <v>0</v>
      </c>
      <c r="Z302" s="21">
        <f t="shared" si="54"/>
        <v>0</v>
      </c>
    </row>
    <row r="303" spans="1:26">
      <c r="B303" s="19">
        <v>12</v>
      </c>
      <c r="C303" s="20"/>
      <c r="D303" s="19">
        <f>'Настройки '!$G$27</f>
        <v>20</v>
      </c>
      <c r="E303" s="21">
        <f>'11'!D303</f>
        <v>20</v>
      </c>
      <c r="F303" s="22"/>
      <c r="G303" s="23"/>
      <c r="H303" s="24">
        <f>G303/'Настройки '!$C$15</f>
        <v>0</v>
      </c>
      <c r="I303" s="23">
        <f>'Настройки '!$C$21</f>
        <v>46.15</v>
      </c>
      <c r="J303" s="21"/>
      <c r="K303" s="23">
        <f t="shared" si="50"/>
        <v>0</v>
      </c>
      <c r="L303" s="23"/>
      <c r="M303" s="21"/>
      <c r="N303" s="23">
        <f t="shared" si="51"/>
        <v>0</v>
      </c>
      <c r="O303" s="23"/>
      <c r="P303" s="21"/>
      <c r="Q303" s="23">
        <f t="shared" si="52"/>
        <v>0</v>
      </c>
      <c r="R303" s="23"/>
      <c r="S303" s="21"/>
      <c r="T303" s="23"/>
      <c r="U303" s="23"/>
      <c r="V303" s="21"/>
      <c r="W303" s="23"/>
      <c r="X303" s="23"/>
      <c r="Y303" s="25">
        <f t="shared" si="53"/>
        <v>0</v>
      </c>
      <c r="Z303" s="21">
        <f t="shared" si="54"/>
        <v>0</v>
      </c>
    </row>
    <row r="304" spans="1:26">
      <c r="B304" s="19">
        <v>13</v>
      </c>
      <c r="C304" s="20"/>
      <c r="D304" s="19">
        <f>'Настройки '!$G$27</f>
        <v>20</v>
      </c>
      <c r="E304" s="21">
        <f>'11'!D304</f>
        <v>20</v>
      </c>
      <c r="F304" s="22"/>
      <c r="G304" s="23"/>
      <c r="H304" s="24">
        <f>G304/'Настройки '!$C$15</f>
        <v>0</v>
      </c>
      <c r="I304" s="23">
        <f>'Настройки '!$C$21</f>
        <v>46.15</v>
      </c>
      <c r="J304" s="21"/>
      <c r="K304" s="23">
        <f t="shared" si="50"/>
        <v>0</v>
      </c>
      <c r="L304" s="23"/>
      <c r="M304" s="21"/>
      <c r="N304" s="23">
        <f t="shared" si="51"/>
        <v>0</v>
      </c>
      <c r="O304" s="23"/>
      <c r="P304" s="21"/>
      <c r="Q304" s="23">
        <f t="shared" si="52"/>
        <v>0</v>
      </c>
      <c r="R304" s="23"/>
      <c r="S304" s="21"/>
      <c r="T304" s="23"/>
      <c r="U304" s="23"/>
      <c r="V304" s="21"/>
      <c r="W304" s="23"/>
      <c r="X304" s="23"/>
      <c r="Y304" s="25">
        <f t="shared" si="53"/>
        <v>0</v>
      </c>
      <c r="Z304" s="21">
        <f t="shared" si="54"/>
        <v>0</v>
      </c>
    </row>
    <row r="305" spans="2:26">
      <c r="B305" s="19">
        <v>14</v>
      </c>
      <c r="C305" s="20"/>
      <c r="D305" s="19">
        <f>'Настройки '!$G$27</f>
        <v>20</v>
      </c>
      <c r="E305" s="21">
        <f>'11'!D305</f>
        <v>20</v>
      </c>
      <c r="F305" s="22"/>
      <c r="G305" s="23"/>
      <c r="H305" s="24">
        <f>G305/'Настройки '!$C$15</f>
        <v>0</v>
      </c>
      <c r="I305" s="23">
        <f>'Настройки '!$C$21</f>
        <v>46.15</v>
      </c>
      <c r="J305" s="21"/>
      <c r="K305" s="23">
        <f t="shared" si="50"/>
        <v>0</v>
      </c>
      <c r="L305" s="23"/>
      <c r="M305" s="21"/>
      <c r="N305" s="23">
        <f t="shared" si="51"/>
        <v>0</v>
      </c>
      <c r="O305" s="23"/>
      <c r="P305" s="21"/>
      <c r="Q305" s="23">
        <f t="shared" si="52"/>
        <v>0</v>
      </c>
      <c r="R305" s="23"/>
      <c r="S305" s="21"/>
      <c r="T305" s="23"/>
      <c r="U305" s="23"/>
      <c r="V305" s="21"/>
      <c r="W305" s="23"/>
      <c r="X305" s="23"/>
      <c r="Y305" s="25">
        <f t="shared" si="53"/>
        <v>0</v>
      </c>
      <c r="Z305" s="21">
        <f t="shared" si="54"/>
        <v>0</v>
      </c>
    </row>
    <row r="306" spans="2:26">
      <c r="B306" s="19">
        <v>15</v>
      </c>
      <c r="C306" s="20"/>
      <c r="D306" s="19">
        <f>'Настройки '!$G$27</f>
        <v>20</v>
      </c>
      <c r="E306" s="21">
        <f>'11'!D306</f>
        <v>20</v>
      </c>
      <c r="F306" s="22"/>
      <c r="G306" s="23"/>
      <c r="H306" s="24">
        <f>G306/'Настройки '!$C$15</f>
        <v>0</v>
      </c>
      <c r="I306" s="23">
        <f>'Настройки '!$C$21</f>
        <v>46.15</v>
      </c>
      <c r="J306" s="21"/>
      <c r="K306" s="23">
        <f t="shared" si="50"/>
        <v>0</v>
      </c>
      <c r="L306" s="23"/>
      <c r="M306" s="21"/>
      <c r="N306" s="23">
        <f t="shared" si="51"/>
        <v>0</v>
      </c>
      <c r="O306" s="23"/>
      <c r="P306" s="21"/>
      <c r="Q306" s="23">
        <f t="shared" si="52"/>
        <v>0</v>
      </c>
      <c r="R306" s="23"/>
      <c r="S306" s="21"/>
      <c r="T306" s="23"/>
      <c r="U306" s="23"/>
      <c r="V306" s="21"/>
      <c r="W306" s="23"/>
      <c r="X306" s="23"/>
      <c r="Y306" s="25">
        <f t="shared" si="53"/>
        <v>0</v>
      </c>
      <c r="Z306" s="21">
        <f t="shared" si="54"/>
        <v>0</v>
      </c>
    </row>
    <row r="307" spans="2:26">
      <c r="B307" s="19">
        <v>16</v>
      </c>
      <c r="C307" s="20"/>
      <c r="D307" s="19">
        <f>'Настройки '!$G$27</f>
        <v>20</v>
      </c>
      <c r="E307" s="21">
        <f>'11'!D307</f>
        <v>20</v>
      </c>
      <c r="F307" s="22"/>
      <c r="G307" s="23"/>
      <c r="H307" s="24">
        <f>G307/'Настройки '!$C$15</f>
        <v>0</v>
      </c>
      <c r="I307" s="23">
        <f>'Настройки '!$C$21</f>
        <v>46.15</v>
      </c>
      <c r="J307" s="21"/>
      <c r="K307" s="23">
        <f t="shared" si="50"/>
        <v>0</v>
      </c>
      <c r="L307" s="23"/>
      <c r="M307" s="21"/>
      <c r="N307" s="23">
        <f t="shared" si="51"/>
        <v>0</v>
      </c>
      <c r="O307" s="23"/>
      <c r="P307" s="21"/>
      <c r="Q307" s="23">
        <f t="shared" si="52"/>
        <v>0</v>
      </c>
      <c r="R307" s="23"/>
      <c r="S307" s="21"/>
      <c r="T307" s="23"/>
      <c r="U307" s="23"/>
      <c r="V307" s="21"/>
      <c r="W307" s="23"/>
      <c r="X307" s="23"/>
      <c r="Y307" s="25">
        <f t="shared" si="53"/>
        <v>0</v>
      </c>
      <c r="Z307" s="21">
        <f t="shared" si="54"/>
        <v>0</v>
      </c>
    </row>
    <row r="308" spans="2:26">
      <c r="B308" s="19">
        <v>17</v>
      </c>
      <c r="C308" s="20"/>
      <c r="D308" s="19">
        <f>'Настройки '!$G$27</f>
        <v>20</v>
      </c>
      <c r="E308" s="21">
        <f>'11'!D308</f>
        <v>20</v>
      </c>
      <c r="F308" s="22"/>
      <c r="G308" s="23"/>
      <c r="H308" s="24">
        <f>G308/'Настройки '!$C$15</f>
        <v>0</v>
      </c>
      <c r="I308" s="23">
        <f>'Настройки '!$C$21</f>
        <v>46.15</v>
      </c>
      <c r="J308" s="21"/>
      <c r="K308" s="23">
        <f t="shared" si="50"/>
        <v>0</v>
      </c>
      <c r="L308" s="23"/>
      <c r="M308" s="21"/>
      <c r="N308" s="23">
        <f t="shared" si="51"/>
        <v>0</v>
      </c>
      <c r="O308" s="23"/>
      <c r="P308" s="21"/>
      <c r="Q308" s="23">
        <f t="shared" si="52"/>
        <v>0</v>
      </c>
      <c r="R308" s="23"/>
      <c r="S308" s="21"/>
      <c r="T308" s="23"/>
      <c r="U308" s="23"/>
      <c r="V308" s="21"/>
      <c r="W308" s="23"/>
      <c r="X308" s="23"/>
      <c r="Y308" s="25">
        <f t="shared" si="53"/>
        <v>0</v>
      </c>
      <c r="Z308" s="21">
        <f t="shared" si="54"/>
        <v>0</v>
      </c>
    </row>
    <row r="309" spans="2:26">
      <c r="B309" s="19">
        <v>18</v>
      </c>
      <c r="C309" s="20"/>
      <c r="D309" s="19">
        <f>'Настройки '!$G$27</f>
        <v>20</v>
      </c>
      <c r="E309" s="21">
        <f>'11'!D309</f>
        <v>20</v>
      </c>
      <c r="F309" s="22"/>
      <c r="G309" s="23"/>
      <c r="H309" s="24">
        <f>G309/'Настройки '!$C$15</f>
        <v>0</v>
      </c>
      <c r="I309" s="23">
        <f>'Настройки '!$C$21</f>
        <v>46.15</v>
      </c>
      <c r="J309" s="21"/>
      <c r="K309" s="23">
        <f t="shared" si="50"/>
        <v>0</v>
      </c>
      <c r="L309" s="23"/>
      <c r="M309" s="21"/>
      <c r="N309" s="23">
        <f t="shared" si="51"/>
        <v>0</v>
      </c>
      <c r="O309" s="23"/>
      <c r="P309" s="21"/>
      <c r="Q309" s="23">
        <f t="shared" si="52"/>
        <v>0</v>
      </c>
      <c r="R309" s="23"/>
      <c r="S309" s="21"/>
      <c r="T309" s="23"/>
      <c r="U309" s="23"/>
      <c r="V309" s="21"/>
      <c r="W309" s="23"/>
      <c r="X309" s="23"/>
      <c r="Y309" s="25">
        <f t="shared" si="53"/>
        <v>0</v>
      </c>
      <c r="Z309" s="21">
        <f t="shared" si="54"/>
        <v>0</v>
      </c>
    </row>
    <row r="310" spans="2:26">
      <c r="B310" s="19">
        <v>19</v>
      </c>
      <c r="C310" s="20"/>
      <c r="D310" s="19">
        <f>'Настройки '!$G$27</f>
        <v>20</v>
      </c>
      <c r="E310" s="21">
        <f>'11'!D310</f>
        <v>20</v>
      </c>
      <c r="F310" s="22"/>
      <c r="G310" s="23"/>
      <c r="H310" s="24">
        <f>G310/'Настройки '!$C$15</f>
        <v>0</v>
      </c>
      <c r="I310" s="23">
        <f>'Настройки '!$C$21</f>
        <v>46.15</v>
      </c>
      <c r="J310" s="21"/>
      <c r="K310" s="23">
        <f t="shared" si="50"/>
        <v>0</v>
      </c>
      <c r="L310" s="23"/>
      <c r="M310" s="21"/>
      <c r="N310" s="23">
        <f t="shared" si="51"/>
        <v>0</v>
      </c>
      <c r="O310" s="23"/>
      <c r="P310" s="21"/>
      <c r="Q310" s="23">
        <f t="shared" si="52"/>
        <v>0</v>
      </c>
      <c r="R310" s="23"/>
      <c r="S310" s="21"/>
      <c r="T310" s="23"/>
      <c r="U310" s="23"/>
      <c r="V310" s="21"/>
      <c r="W310" s="23"/>
      <c r="X310" s="23"/>
      <c r="Y310" s="25">
        <f t="shared" si="53"/>
        <v>0</v>
      </c>
      <c r="Z310" s="21">
        <f t="shared" si="54"/>
        <v>0</v>
      </c>
    </row>
    <row r="311" spans="2:26">
      <c r="B311" s="19">
        <v>20</v>
      </c>
      <c r="C311" s="20"/>
      <c r="D311" s="19">
        <f>'Настройки '!$G$27</f>
        <v>20</v>
      </c>
      <c r="E311" s="21">
        <f>'11'!D311</f>
        <v>20</v>
      </c>
      <c r="F311" s="22"/>
      <c r="G311" s="23"/>
      <c r="H311" s="24">
        <f>G311/'Настройки '!$C$15</f>
        <v>0</v>
      </c>
      <c r="I311" s="23">
        <f>'Настройки '!$C$21</f>
        <v>46.15</v>
      </c>
      <c r="J311" s="21"/>
      <c r="K311" s="23">
        <f t="shared" si="50"/>
        <v>0</v>
      </c>
      <c r="L311" s="23"/>
      <c r="M311" s="21"/>
      <c r="N311" s="23">
        <f t="shared" si="51"/>
        <v>0</v>
      </c>
      <c r="O311" s="23"/>
      <c r="P311" s="21"/>
      <c r="Q311" s="23">
        <f t="shared" si="52"/>
        <v>0</v>
      </c>
      <c r="R311" s="23"/>
      <c r="S311" s="21"/>
      <c r="T311" s="23"/>
      <c r="U311" s="23"/>
      <c r="V311" s="21"/>
      <c r="W311" s="23"/>
      <c r="X311" s="23"/>
      <c r="Y311" s="25">
        <f t="shared" si="53"/>
        <v>0</v>
      </c>
      <c r="Z311" s="21">
        <f t="shared" si="54"/>
        <v>0</v>
      </c>
    </row>
    <row r="312" spans="2:26">
      <c r="B312" s="19">
        <v>21</v>
      </c>
      <c r="C312" s="20"/>
      <c r="D312" s="19">
        <f>'Настройки '!$G$27</f>
        <v>20</v>
      </c>
      <c r="E312" s="21">
        <f>'11'!D312</f>
        <v>20</v>
      </c>
      <c r="F312" s="22"/>
      <c r="G312" s="23"/>
      <c r="H312" s="24">
        <f>G312/'Настройки '!$C$15</f>
        <v>0</v>
      </c>
      <c r="I312" s="23">
        <f>'Настройки '!$C$21</f>
        <v>46.15</v>
      </c>
      <c r="J312" s="21"/>
      <c r="K312" s="23">
        <f t="shared" si="50"/>
        <v>0</v>
      </c>
      <c r="L312" s="23"/>
      <c r="M312" s="21"/>
      <c r="N312" s="23">
        <f t="shared" si="51"/>
        <v>0</v>
      </c>
      <c r="O312" s="23"/>
      <c r="P312" s="21"/>
      <c r="Q312" s="23">
        <f t="shared" si="52"/>
        <v>0</v>
      </c>
      <c r="R312" s="23"/>
      <c r="S312" s="21"/>
      <c r="T312" s="23"/>
      <c r="U312" s="23"/>
      <c r="V312" s="21"/>
      <c r="W312" s="23"/>
      <c r="X312" s="23"/>
      <c r="Y312" s="25">
        <f t="shared" si="53"/>
        <v>0</v>
      </c>
      <c r="Z312" s="21">
        <f t="shared" si="54"/>
        <v>0</v>
      </c>
    </row>
    <row r="313" spans="2:26">
      <c r="B313" s="19">
        <v>22</v>
      </c>
      <c r="C313" s="20"/>
      <c r="D313" s="19">
        <f>'Настройки '!$G$27</f>
        <v>20</v>
      </c>
      <c r="E313" s="21">
        <f>'11'!D313</f>
        <v>20</v>
      </c>
      <c r="F313" s="22"/>
      <c r="G313" s="23"/>
      <c r="H313" s="24">
        <f>G313/'Настройки '!$C$15</f>
        <v>0</v>
      </c>
      <c r="I313" s="23">
        <f>'Настройки '!$C$21</f>
        <v>46.15</v>
      </c>
      <c r="J313" s="21"/>
      <c r="K313" s="23">
        <f t="shared" si="50"/>
        <v>0</v>
      </c>
      <c r="L313" s="23"/>
      <c r="M313" s="21"/>
      <c r="N313" s="23">
        <f t="shared" si="51"/>
        <v>0</v>
      </c>
      <c r="O313" s="23"/>
      <c r="P313" s="21"/>
      <c r="Q313" s="23">
        <f t="shared" si="52"/>
        <v>0</v>
      </c>
      <c r="R313" s="23"/>
      <c r="S313" s="21"/>
      <c r="T313" s="23"/>
      <c r="U313" s="23"/>
      <c r="V313" s="21"/>
      <c r="W313" s="23"/>
      <c r="X313" s="23"/>
      <c r="Y313" s="25">
        <f t="shared" si="53"/>
        <v>0</v>
      </c>
      <c r="Z313" s="21">
        <f t="shared" si="54"/>
        <v>0</v>
      </c>
    </row>
    <row r="314" spans="2:26">
      <c r="B314" s="19">
        <v>23</v>
      </c>
      <c r="C314" s="20"/>
      <c r="D314" s="19">
        <f>'Настройки '!$G$27</f>
        <v>20</v>
      </c>
      <c r="E314" s="21">
        <f>'11'!D314</f>
        <v>20</v>
      </c>
      <c r="F314" s="22"/>
      <c r="G314" s="23"/>
      <c r="H314" s="24">
        <f>G314/'Настройки '!$C$15</f>
        <v>0</v>
      </c>
      <c r="I314" s="23">
        <f>'Настройки '!$C$21</f>
        <v>46.15</v>
      </c>
      <c r="J314" s="21"/>
      <c r="K314" s="23">
        <f t="shared" si="50"/>
        <v>0</v>
      </c>
      <c r="L314" s="23"/>
      <c r="M314" s="21"/>
      <c r="N314" s="23">
        <f t="shared" si="51"/>
        <v>0</v>
      </c>
      <c r="O314" s="23"/>
      <c r="P314" s="21"/>
      <c r="Q314" s="23">
        <f t="shared" si="52"/>
        <v>0</v>
      </c>
      <c r="R314" s="23"/>
      <c r="S314" s="21"/>
      <c r="T314" s="23"/>
      <c r="U314" s="23"/>
      <c r="V314" s="21"/>
      <c r="W314" s="23"/>
      <c r="X314" s="23"/>
      <c r="Y314" s="25">
        <f t="shared" si="53"/>
        <v>0</v>
      </c>
      <c r="Z314" s="21">
        <f t="shared" si="54"/>
        <v>0</v>
      </c>
    </row>
    <row r="315" spans="2:26">
      <c r="B315" s="19">
        <v>24</v>
      </c>
      <c r="C315" s="20"/>
      <c r="D315" s="19">
        <f>'Настройки '!$G$27</f>
        <v>20</v>
      </c>
      <c r="E315" s="21">
        <f>'11'!D315</f>
        <v>20</v>
      </c>
      <c r="F315" s="22"/>
      <c r="G315" s="23"/>
      <c r="H315" s="24">
        <f>G315/'Настройки '!$C$15</f>
        <v>0</v>
      </c>
      <c r="I315" s="23">
        <f>'Настройки '!$C$21</f>
        <v>46.15</v>
      </c>
      <c r="J315" s="21"/>
      <c r="K315" s="23">
        <f t="shared" si="50"/>
        <v>0</v>
      </c>
      <c r="L315" s="23"/>
      <c r="M315" s="21"/>
      <c r="N315" s="23">
        <f t="shared" si="51"/>
        <v>0</v>
      </c>
      <c r="O315" s="23"/>
      <c r="P315" s="21"/>
      <c r="Q315" s="23">
        <f t="shared" si="52"/>
        <v>0</v>
      </c>
      <c r="R315" s="23"/>
      <c r="S315" s="21"/>
      <c r="T315" s="23"/>
      <c r="U315" s="23"/>
      <c r="V315" s="21"/>
      <c r="W315" s="23"/>
      <c r="X315" s="23"/>
      <c r="Y315" s="25">
        <f t="shared" si="53"/>
        <v>0</v>
      </c>
      <c r="Z315" s="21">
        <f t="shared" si="54"/>
        <v>0</v>
      </c>
    </row>
    <row r="316" spans="2:26">
      <c r="B316" s="19">
        <v>25</v>
      </c>
      <c r="C316" s="20"/>
      <c r="D316" s="19">
        <f>'Настройки '!$G$27</f>
        <v>20</v>
      </c>
      <c r="E316" s="21">
        <f>'11'!D316</f>
        <v>20</v>
      </c>
      <c r="F316" s="26"/>
      <c r="G316" s="23"/>
      <c r="H316" s="24">
        <f>G316/'Настройки '!$C$15</f>
        <v>0</v>
      </c>
      <c r="I316" s="23">
        <f>'Настройки '!$C$21</f>
        <v>46.15</v>
      </c>
      <c r="J316" s="21"/>
      <c r="K316" s="23">
        <f t="shared" si="50"/>
        <v>0</v>
      </c>
      <c r="L316" s="23"/>
      <c r="M316" s="21"/>
      <c r="N316" s="23">
        <f t="shared" si="51"/>
        <v>0</v>
      </c>
      <c r="O316" s="23"/>
      <c r="P316" s="21"/>
      <c r="Q316" s="23">
        <f t="shared" si="52"/>
        <v>0</v>
      </c>
      <c r="R316" s="23"/>
      <c r="S316" s="21"/>
      <c r="T316" s="23"/>
      <c r="U316" s="23"/>
      <c r="V316" s="21"/>
      <c r="W316" s="23"/>
      <c r="X316" s="23"/>
      <c r="Y316" s="25">
        <f t="shared" si="53"/>
        <v>0</v>
      </c>
      <c r="Z316" s="21">
        <f t="shared" si="54"/>
        <v>0</v>
      </c>
    </row>
    <row r="317" spans="2:26">
      <c r="B317" s="19">
        <v>26</v>
      </c>
      <c r="C317" s="20"/>
      <c r="D317" s="19">
        <f>'Настройки '!$G$27</f>
        <v>20</v>
      </c>
      <c r="E317" s="21">
        <f>'11'!D317</f>
        <v>20</v>
      </c>
      <c r="F317" s="22"/>
      <c r="G317" s="23"/>
      <c r="H317" s="24">
        <f>G317/'Настройки '!$C$15</f>
        <v>0</v>
      </c>
      <c r="I317" s="23">
        <f>'Настройки '!$C$21</f>
        <v>46.15</v>
      </c>
      <c r="J317" s="21"/>
      <c r="K317" s="23">
        <f t="shared" si="50"/>
        <v>0</v>
      </c>
      <c r="L317" s="23"/>
      <c r="M317" s="21"/>
      <c r="N317" s="23">
        <f t="shared" si="51"/>
        <v>0</v>
      </c>
      <c r="O317" s="23"/>
      <c r="P317" s="21"/>
      <c r="Q317" s="23">
        <f t="shared" si="52"/>
        <v>0</v>
      </c>
      <c r="R317" s="23"/>
      <c r="S317" s="21"/>
      <c r="T317" s="23"/>
      <c r="U317" s="23"/>
      <c r="V317" s="21"/>
      <c r="W317" s="23"/>
      <c r="X317" s="23"/>
      <c r="Y317" s="25">
        <f t="shared" si="53"/>
        <v>0</v>
      </c>
      <c r="Z317" s="21">
        <f t="shared" si="54"/>
        <v>0</v>
      </c>
    </row>
    <row r="318" spans="2:26">
      <c r="B318" s="19">
        <v>27</v>
      </c>
      <c r="C318" s="20"/>
      <c r="D318" s="19">
        <f>'Настройки '!$G$27</f>
        <v>20</v>
      </c>
      <c r="E318" s="21">
        <f>'11'!D318</f>
        <v>20</v>
      </c>
      <c r="F318" s="22"/>
      <c r="G318" s="23"/>
      <c r="H318" s="24">
        <f>G318/'Настройки '!$C$15</f>
        <v>0</v>
      </c>
      <c r="I318" s="23">
        <f>'Настройки '!$C$21</f>
        <v>46.15</v>
      </c>
      <c r="J318" s="21"/>
      <c r="K318" s="23">
        <f t="shared" si="50"/>
        <v>0</v>
      </c>
      <c r="L318" s="23"/>
      <c r="M318" s="21"/>
      <c r="N318" s="23">
        <f t="shared" si="51"/>
        <v>0</v>
      </c>
      <c r="O318" s="23"/>
      <c r="P318" s="21"/>
      <c r="Q318" s="23">
        <f t="shared" si="52"/>
        <v>0</v>
      </c>
      <c r="R318" s="23"/>
      <c r="S318" s="21"/>
      <c r="T318" s="23"/>
      <c r="U318" s="23"/>
      <c r="V318" s="21"/>
      <c r="W318" s="23"/>
      <c r="X318" s="23"/>
      <c r="Y318" s="25">
        <f t="shared" si="53"/>
        <v>0</v>
      </c>
      <c r="Z318" s="21">
        <f t="shared" si="54"/>
        <v>0</v>
      </c>
    </row>
    <row r="319" spans="2:26">
      <c r="B319" s="19">
        <v>28</v>
      </c>
      <c r="C319" s="20"/>
      <c r="D319" s="19">
        <f>'Настройки '!$G$27</f>
        <v>20</v>
      </c>
      <c r="E319" s="21">
        <f>'11'!D319</f>
        <v>20</v>
      </c>
      <c r="F319" s="22"/>
      <c r="G319" s="23"/>
      <c r="H319" s="24">
        <f>G319/'Настройки '!$C$15</f>
        <v>0</v>
      </c>
      <c r="I319" s="23">
        <f>'Настройки '!$C$21</f>
        <v>46.15</v>
      </c>
      <c r="J319" s="21"/>
      <c r="K319" s="23">
        <f t="shared" si="50"/>
        <v>0</v>
      </c>
      <c r="L319" s="23"/>
      <c r="M319" s="21"/>
      <c r="N319" s="23">
        <f t="shared" si="51"/>
        <v>0</v>
      </c>
      <c r="O319" s="23"/>
      <c r="P319" s="21"/>
      <c r="Q319" s="23">
        <f t="shared" si="52"/>
        <v>0</v>
      </c>
      <c r="R319" s="23"/>
      <c r="S319" s="21"/>
      <c r="T319" s="23"/>
      <c r="U319" s="23"/>
      <c r="V319" s="21"/>
      <c r="W319" s="23"/>
      <c r="X319" s="23"/>
      <c r="Y319" s="25">
        <f t="shared" si="53"/>
        <v>0</v>
      </c>
      <c r="Z319" s="21">
        <f t="shared" si="54"/>
        <v>0</v>
      </c>
    </row>
    <row r="320" spans="2:26">
      <c r="B320" s="19">
        <v>29</v>
      </c>
      <c r="C320" s="20"/>
      <c r="D320" s="19">
        <f>'Настройки '!$G$27</f>
        <v>20</v>
      </c>
      <c r="E320" s="21">
        <f>'11'!D320</f>
        <v>20</v>
      </c>
      <c r="F320" s="22"/>
      <c r="G320" s="23"/>
      <c r="H320" s="24">
        <f>G320/'Настройки '!$C$15</f>
        <v>0</v>
      </c>
      <c r="I320" s="23">
        <f>'Настройки '!$C$21</f>
        <v>46.15</v>
      </c>
      <c r="J320" s="21"/>
      <c r="K320" s="23">
        <f t="shared" si="50"/>
        <v>0</v>
      </c>
      <c r="L320" s="23"/>
      <c r="M320" s="21"/>
      <c r="N320" s="23">
        <f t="shared" si="51"/>
        <v>0</v>
      </c>
      <c r="O320" s="23"/>
      <c r="P320" s="21"/>
      <c r="Q320" s="23">
        <f t="shared" si="52"/>
        <v>0</v>
      </c>
      <c r="R320" s="23"/>
      <c r="S320" s="21"/>
      <c r="T320" s="23"/>
      <c r="U320" s="23"/>
      <c r="V320" s="21"/>
      <c r="W320" s="23"/>
      <c r="X320" s="23"/>
      <c r="Y320" s="25">
        <f t="shared" si="53"/>
        <v>0</v>
      </c>
      <c r="Z320" s="21">
        <f t="shared" si="54"/>
        <v>0</v>
      </c>
    </row>
    <row r="321" spans="1:26" ht="15.75" thickBot="1">
      <c r="B321" s="19">
        <v>30</v>
      </c>
      <c r="C321" s="20"/>
      <c r="D321" s="19">
        <f>'Настройки '!$G$27</f>
        <v>20</v>
      </c>
      <c r="E321" s="21">
        <f>'11'!D321</f>
        <v>20</v>
      </c>
      <c r="F321" s="27"/>
      <c r="G321" s="23"/>
      <c r="H321" s="24">
        <f>G321/'Настройки '!$C$15</f>
        <v>0</v>
      </c>
      <c r="I321" s="23">
        <f>'Настройки '!$C$21</f>
        <v>46.15</v>
      </c>
      <c r="J321" s="21"/>
      <c r="K321" s="23">
        <f t="shared" si="50"/>
        <v>0</v>
      </c>
      <c r="L321" s="23"/>
      <c r="M321" s="21"/>
      <c r="N321" s="23">
        <f t="shared" si="51"/>
        <v>0</v>
      </c>
      <c r="O321" s="23"/>
      <c r="P321" s="21"/>
      <c r="Q321" s="23">
        <f t="shared" si="52"/>
        <v>0</v>
      </c>
      <c r="R321" s="23"/>
      <c r="S321" s="21"/>
      <c r="T321" s="23"/>
      <c r="U321" s="23"/>
      <c r="V321" s="21"/>
      <c r="W321" s="23"/>
      <c r="X321" s="23"/>
      <c r="Y321" s="25">
        <f t="shared" si="53"/>
        <v>0</v>
      </c>
      <c r="Z321" s="21">
        <f t="shared" si="54"/>
        <v>0</v>
      </c>
    </row>
    <row r="322" spans="1:26" ht="15.75" thickBot="1">
      <c r="B322" s="17"/>
      <c r="C322" s="17"/>
      <c r="D322" s="17"/>
      <c r="E322" s="17"/>
      <c r="F322" s="17"/>
      <c r="G322" s="28">
        <f>SUM(G292:G321)</f>
        <v>0</v>
      </c>
      <c r="H322" s="29">
        <f>SUM(H292:H321)</f>
        <v>0</v>
      </c>
      <c r="I322" s="17"/>
      <c r="J322" s="30">
        <f t="shared" ref="J322:Y322" si="55">SUM(J292:J321)</f>
        <v>0</v>
      </c>
      <c r="K322" s="30">
        <f t="shared" si="55"/>
        <v>0</v>
      </c>
      <c r="L322" s="30">
        <f t="shared" si="55"/>
        <v>0</v>
      </c>
      <c r="M322" s="31">
        <f t="shared" si="55"/>
        <v>0</v>
      </c>
      <c r="N322" s="30">
        <f t="shared" si="55"/>
        <v>0</v>
      </c>
      <c r="O322" s="30">
        <f t="shared" si="55"/>
        <v>0</v>
      </c>
      <c r="P322" s="31">
        <f t="shared" si="55"/>
        <v>0</v>
      </c>
      <c r="Q322" s="30">
        <f t="shared" si="55"/>
        <v>0</v>
      </c>
      <c r="R322" s="30">
        <f t="shared" si="55"/>
        <v>0</v>
      </c>
      <c r="S322" s="31">
        <f t="shared" si="55"/>
        <v>0</v>
      </c>
      <c r="T322" s="30">
        <f t="shared" si="55"/>
        <v>0</v>
      </c>
      <c r="U322" s="30">
        <f t="shared" si="55"/>
        <v>0</v>
      </c>
      <c r="V322" s="30">
        <f t="shared" si="55"/>
        <v>0</v>
      </c>
      <c r="W322" s="30">
        <f t="shared" si="55"/>
        <v>0</v>
      </c>
      <c r="X322" s="30">
        <f t="shared" si="55"/>
        <v>0</v>
      </c>
      <c r="Y322" s="28">
        <f t="shared" si="55"/>
        <v>0</v>
      </c>
      <c r="Z322" s="32"/>
    </row>
    <row r="325" spans="1:26">
      <c r="B325" s="16" t="s">
        <v>78</v>
      </c>
      <c r="C325" s="138" t="s">
        <v>96</v>
      </c>
      <c r="D325" s="138"/>
      <c r="E325" s="138"/>
      <c r="F325" s="138"/>
      <c r="G325" s="138"/>
      <c r="H325" s="138"/>
      <c r="I325" s="138"/>
      <c r="J325" s="138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>
      <c r="A326" t="s">
        <v>79</v>
      </c>
      <c r="B326" s="134" t="s">
        <v>38</v>
      </c>
      <c r="C326" s="136" t="s">
        <v>39</v>
      </c>
      <c r="D326" s="134" t="s">
        <v>40</v>
      </c>
      <c r="E326" s="134" t="s">
        <v>41</v>
      </c>
      <c r="F326" s="134" t="s">
        <v>42</v>
      </c>
      <c r="G326" s="134" t="s">
        <v>43</v>
      </c>
      <c r="H326" s="134" t="s">
        <v>44</v>
      </c>
      <c r="I326" s="134" t="s">
        <v>45</v>
      </c>
      <c r="J326" s="141" t="s">
        <v>52</v>
      </c>
      <c r="K326" s="142"/>
      <c r="L326" s="143"/>
      <c r="M326" s="141" t="s">
        <v>53</v>
      </c>
      <c r="N326" s="142"/>
      <c r="O326" s="143"/>
      <c r="P326" s="141" t="s">
        <v>54</v>
      </c>
      <c r="Q326" s="142"/>
      <c r="R326" s="143"/>
      <c r="S326" s="141"/>
      <c r="T326" s="142"/>
      <c r="U326" s="143"/>
      <c r="V326" s="141"/>
      <c r="W326" s="142"/>
      <c r="X326" s="143"/>
      <c r="Y326" s="139" t="s">
        <v>46</v>
      </c>
      <c r="Z326" s="134" t="s">
        <v>47</v>
      </c>
    </row>
    <row r="327" spans="1:26" ht="30">
      <c r="B327" s="135"/>
      <c r="C327" s="137"/>
      <c r="D327" s="135"/>
      <c r="E327" s="135"/>
      <c r="F327" s="135"/>
      <c r="G327" s="135"/>
      <c r="H327" s="135"/>
      <c r="I327" s="135"/>
      <c r="J327" s="18" t="s">
        <v>48</v>
      </c>
      <c r="K327" s="18" t="s">
        <v>49</v>
      </c>
      <c r="L327" s="19" t="s">
        <v>50</v>
      </c>
      <c r="M327" s="18" t="s">
        <v>48</v>
      </c>
      <c r="N327" s="18" t="s">
        <v>49</v>
      </c>
      <c r="O327" s="19" t="s">
        <v>50</v>
      </c>
      <c r="P327" s="18" t="s">
        <v>48</v>
      </c>
      <c r="Q327" s="18" t="s">
        <v>49</v>
      </c>
      <c r="R327" s="19" t="s">
        <v>50</v>
      </c>
      <c r="S327" s="18" t="s">
        <v>48</v>
      </c>
      <c r="T327" s="18" t="s">
        <v>49</v>
      </c>
      <c r="U327" s="19" t="s">
        <v>50</v>
      </c>
      <c r="V327" s="18" t="s">
        <v>48</v>
      </c>
      <c r="W327" s="18" t="s">
        <v>49</v>
      </c>
      <c r="X327" s="19" t="s">
        <v>50</v>
      </c>
      <c r="Y327" s="140"/>
      <c r="Z327" s="135"/>
    </row>
    <row r="328" spans="1:26">
      <c r="B328" s="19">
        <v>1</v>
      </c>
      <c r="C328" s="20"/>
      <c r="D328" s="19">
        <f>'Настройки '!$G$27</f>
        <v>20</v>
      </c>
      <c r="E328" s="21">
        <f>'11'!D328</f>
        <v>20</v>
      </c>
      <c r="F328" s="22"/>
      <c r="G328" s="23"/>
      <c r="H328" s="24">
        <f>G328/'Настройки '!$C$15</f>
        <v>0</v>
      </c>
      <c r="I328" s="23">
        <f>'Настройки '!$C$21</f>
        <v>46.15</v>
      </c>
      <c r="J328" s="21"/>
      <c r="K328" s="23">
        <f t="shared" ref="K328:K357" si="56">J328*I328</f>
        <v>0</v>
      </c>
      <c r="L328" s="23"/>
      <c r="M328" s="21"/>
      <c r="N328" s="23">
        <f t="shared" ref="N328:N357" si="57">M328*I328</f>
        <v>0</v>
      </c>
      <c r="O328" s="23"/>
      <c r="P328" s="21"/>
      <c r="Q328" s="23">
        <f t="shared" ref="Q328:Q357" si="58">P328*I328</f>
        <v>0</v>
      </c>
      <c r="R328" s="23"/>
      <c r="S328" s="21"/>
      <c r="T328" s="23">
        <f>S328*I328</f>
        <v>0</v>
      </c>
      <c r="U328" s="23"/>
      <c r="V328" s="21"/>
      <c r="W328" s="23">
        <f>V328*U328</f>
        <v>0</v>
      </c>
      <c r="X328" s="23"/>
      <c r="Y328" s="25">
        <f t="shared" ref="Y328:Y357" si="59">K328+N328+Q328+T328+W328-L328-O328-R328-U328-X328</f>
        <v>0</v>
      </c>
      <c r="Z328" s="21">
        <f t="shared" ref="Z328:Z357" si="60">H328-J328-M328-P328-S328-V328</f>
        <v>0</v>
      </c>
    </row>
    <row r="329" spans="1:26">
      <c r="B329" s="19">
        <v>2</v>
      </c>
      <c r="C329" s="20"/>
      <c r="D329" s="19">
        <f>'Настройки '!$G$27</f>
        <v>20</v>
      </c>
      <c r="E329" s="21">
        <f>'11'!D329</f>
        <v>20</v>
      </c>
      <c r="F329" s="22"/>
      <c r="G329" s="23"/>
      <c r="H329" s="24">
        <f>G329/'Настройки '!$C$15</f>
        <v>0</v>
      </c>
      <c r="I329" s="23">
        <f>'Настройки '!$C$21</f>
        <v>46.15</v>
      </c>
      <c r="J329" s="21"/>
      <c r="K329" s="23">
        <f t="shared" si="56"/>
        <v>0</v>
      </c>
      <c r="L329" s="23"/>
      <c r="M329" s="21"/>
      <c r="N329" s="23">
        <f t="shared" si="57"/>
        <v>0</v>
      </c>
      <c r="O329" s="23"/>
      <c r="P329" s="21"/>
      <c r="Q329" s="23">
        <f t="shared" si="58"/>
        <v>0</v>
      </c>
      <c r="R329" s="23"/>
      <c r="S329" s="21"/>
      <c r="T329" s="23"/>
      <c r="U329" s="23"/>
      <c r="V329" s="21"/>
      <c r="W329" s="23"/>
      <c r="X329" s="23"/>
      <c r="Y329" s="25">
        <f t="shared" si="59"/>
        <v>0</v>
      </c>
      <c r="Z329" s="21">
        <f t="shared" si="60"/>
        <v>0</v>
      </c>
    </row>
    <row r="330" spans="1:26">
      <c r="B330" s="19">
        <v>3</v>
      </c>
      <c r="C330" s="20"/>
      <c r="D330" s="19">
        <f>'Настройки '!$G$27</f>
        <v>20</v>
      </c>
      <c r="E330" s="21">
        <f>'11'!D330</f>
        <v>20</v>
      </c>
      <c r="F330" s="22"/>
      <c r="G330" s="23"/>
      <c r="H330" s="24">
        <f>G330/'Настройки '!$C$15</f>
        <v>0</v>
      </c>
      <c r="I330" s="23">
        <f>'Настройки '!$C$21</f>
        <v>46.15</v>
      </c>
      <c r="J330" s="21"/>
      <c r="K330" s="23">
        <f t="shared" si="56"/>
        <v>0</v>
      </c>
      <c r="L330" s="23"/>
      <c r="M330" s="21"/>
      <c r="N330" s="23">
        <f t="shared" si="57"/>
        <v>0</v>
      </c>
      <c r="O330" s="23"/>
      <c r="P330" s="21"/>
      <c r="Q330" s="23">
        <f t="shared" si="58"/>
        <v>0</v>
      </c>
      <c r="R330" s="23"/>
      <c r="S330" s="21"/>
      <c r="T330" s="23"/>
      <c r="U330" s="23"/>
      <c r="V330" s="21"/>
      <c r="W330" s="23"/>
      <c r="X330" s="23"/>
      <c r="Y330" s="25">
        <f t="shared" si="59"/>
        <v>0</v>
      </c>
      <c r="Z330" s="21">
        <f t="shared" si="60"/>
        <v>0</v>
      </c>
    </row>
    <row r="331" spans="1:26">
      <c r="B331" s="19">
        <v>4</v>
      </c>
      <c r="C331" s="20"/>
      <c r="D331" s="19">
        <f>'Настройки '!$G$27</f>
        <v>20</v>
      </c>
      <c r="E331" s="21">
        <f>'11'!D331</f>
        <v>20</v>
      </c>
      <c r="F331" s="22"/>
      <c r="G331" s="23"/>
      <c r="H331" s="24">
        <f>G331/'Настройки '!$C$15</f>
        <v>0</v>
      </c>
      <c r="I331" s="23">
        <f>'Настройки '!$C$21</f>
        <v>46.15</v>
      </c>
      <c r="J331" s="21"/>
      <c r="K331" s="23">
        <f t="shared" si="56"/>
        <v>0</v>
      </c>
      <c r="L331" s="23"/>
      <c r="M331" s="21"/>
      <c r="N331" s="23">
        <f t="shared" si="57"/>
        <v>0</v>
      </c>
      <c r="O331" s="23"/>
      <c r="P331" s="21"/>
      <c r="Q331" s="23">
        <f t="shared" si="58"/>
        <v>0</v>
      </c>
      <c r="R331" s="23"/>
      <c r="S331" s="21"/>
      <c r="T331" s="23"/>
      <c r="U331" s="23"/>
      <c r="V331" s="21"/>
      <c r="W331" s="23"/>
      <c r="X331" s="23"/>
      <c r="Y331" s="25">
        <f t="shared" si="59"/>
        <v>0</v>
      </c>
      <c r="Z331" s="21">
        <f t="shared" si="60"/>
        <v>0</v>
      </c>
    </row>
    <row r="332" spans="1:26">
      <c r="B332" s="19">
        <v>5</v>
      </c>
      <c r="C332" s="20"/>
      <c r="D332" s="19">
        <f>'Настройки '!$G$27</f>
        <v>20</v>
      </c>
      <c r="E332" s="21">
        <f>'11'!D332</f>
        <v>20</v>
      </c>
      <c r="F332" s="22"/>
      <c r="G332" s="23"/>
      <c r="H332" s="24">
        <f>G332/'Настройки '!$C$15</f>
        <v>0</v>
      </c>
      <c r="I332" s="23">
        <f>'Настройки '!$C$21</f>
        <v>46.15</v>
      </c>
      <c r="J332" s="21"/>
      <c r="K332" s="23">
        <f t="shared" si="56"/>
        <v>0</v>
      </c>
      <c r="L332" s="23"/>
      <c r="M332" s="21"/>
      <c r="N332" s="23">
        <f t="shared" si="57"/>
        <v>0</v>
      </c>
      <c r="O332" s="23"/>
      <c r="P332" s="21"/>
      <c r="Q332" s="23">
        <f t="shared" si="58"/>
        <v>0</v>
      </c>
      <c r="R332" s="23"/>
      <c r="S332" s="21"/>
      <c r="T332" s="23"/>
      <c r="U332" s="23"/>
      <c r="V332" s="21"/>
      <c r="W332" s="23"/>
      <c r="X332" s="23"/>
      <c r="Y332" s="25">
        <f t="shared" si="59"/>
        <v>0</v>
      </c>
      <c r="Z332" s="21">
        <f t="shared" si="60"/>
        <v>0</v>
      </c>
    </row>
    <row r="333" spans="1:26">
      <c r="B333" s="19">
        <v>6</v>
      </c>
      <c r="C333" s="20"/>
      <c r="D333" s="19">
        <f>'Настройки '!$G$27</f>
        <v>20</v>
      </c>
      <c r="E333" s="21">
        <f>'11'!D333</f>
        <v>20</v>
      </c>
      <c r="F333" s="22"/>
      <c r="G333" s="23"/>
      <c r="H333" s="24">
        <f>G333/'Настройки '!$C$15</f>
        <v>0</v>
      </c>
      <c r="I333" s="23">
        <f>'Настройки '!$C$21</f>
        <v>46.15</v>
      </c>
      <c r="J333" s="21"/>
      <c r="K333" s="23">
        <f t="shared" si="56"/>
        <v>0</v>
      </c>
      <c r="L333" s="23"/>
      <c r="M333" s="21"/>
      <c r="N333" s="23">
        <f t="shared" si="57"/>
        <v>0</v>
      </c>
      <c r="O333" s="23"/>
      <c r="P333" s="21"/>
      <c r="Q333" s="23">
        <f t="shared" si="58"/>
        <v>0</v>
      </c>
      <c r="R333" s="23"/>
      <c r="S333" s="21"/>
      <c r="T333" s="23"/>
      <c r="U333" s="23"/>
      <c r="V333" s="21"/>
      <c r="W333" s="23"/>
      <c r="X333" s="23"/>
      <c r="Y333" s="25">
        <f t="shared" si="59"/>
        <v>0</v>
      </c>
      <c r="Z333" s="21">
        <f t="shared" si="60"/>
        <v>0</v>
      </c>
    </row>
    <row r="334" spans="1:26">
      <c r="B334" s="19">
        <v>7</v>
      </c>
      <c r="C334" s="20"/>
      <c r="D334" s="19">
        <f>'Настройки '!$G$27</f>
        <v>20</v>
      </c>
      <c r="E334" s="21">
        <f>'11'!D334</f>
        <v>20</v>
      </c>
      <c r="F334" s="22"/>
      <c r="G334" s="23"/>
      <c r="H334" s="24">
        <f>G334/'Настройки '!$C$15</f>
        <v>0</v>
      </c>
      <c r="I334" s="23">
        <f>'Настройки '!$C$21</f>
        <v>46.15</v>
      </c>
      <c r="J334" s="21"/>
      <c r="K334" s="23">
        <f t="shared" si="56"/>
        <v>0</v>
      </c>
      <c r="L334" s="23"/>
      <c r="M334" s="21"/>
      <c r="N334" s="23">
        <f t="shared" si="57"/>
        <v>0</v>
      </c>
      <c r="O334" s="23"/>
      <c r="P334" s="21"/>
      <c r="Q334" s="23">
        <f t="shared" si="58"/>
        <v>0</v>
      </c>
      <c r="R334" s="23"/>
      <c r="S334" s="21"/>
      <c r="T334" s="23"/>
      <c r="U334" s="23"/>
      <c r="V334" s="21"/>
      <c r="W334" s="23"/>
      <c r="X334" s="23"/>
      <c r="Y334" s="25">
        <f t="shared" si="59"/>
        <v>0</v>
      </c>
      <c r="Z334" s="21">
        <f t="shared" si="60"/>
        <v>0</v>
      </c>
    </row>
    <row r="335" spans="1:26">
      <c r="B335" s="19">
        <v>8</v>
      </c>
      <c r="C335" s="20"/>
      <c r="D335" s="19">
        <f>'Настройки '!$G$27</f>
        <v>20</v>
      </c>
      <c r="E335" s="21">
        <f>'11'!D335</f>
        <v>20</v>
      </c>
      <c r="F335" s="22"/>
      <c r="G335" s="23"/>
      <c r="H335" s="24">
        <f>G335/'Настройки '!$C$15</f>
        <v>0</v>
      </c>
      <c r="I335" s="23">
        <f>'Настройки '!$C$21</f>
        <v>46.15</v>
      </c>
      <c r="J335" s="21"/>
      <c r="K335" s="23">
        <f t="shared" si="56"/>
        <v>0</v>
      </c>
      <c r="L335" s="23"/>
      <c r="M335" s="21"/>
      <c r="N335" s="23">
        <f t="shared" si="57"/>
        <v>0</v>
      </c>
      <c r="O335" s="23"/>
      <c r="P335" s="21"/>
      <c r="Q335" s="23">
        <f t="shared" si="58"/>
        <v>0</v>
      </c>
      <c r="R335" s="23"/>
      <c r="S335" s="21"/>
      <c r="T335" s="23"/>
      <c r="U335" s="23"/>
      <c r="V335" s="21"/>
      <c r="W335" s="23"/>
      <c r="X335" s="23"/>
      <c r="Y335" s="25">
        <f t="shared" si="59"/>
        <v>0</v>
      </c>
      <c r="Z335" s="21">
        <f t="shared" si="60"/>
        <v>0</v>
      </c>
    </row>
    <row r="336" spans="1:26">
      <c r="B336" s="19">
        <v>9</v>
      </c>
      <c r="C336" s="20"/>
      <c r="D336" s="19">
        <f>'Настройки '!$G$27</f>
        <v>20</v>
      </c>
      <c r="E336" s="21">
        <f>'11'!D336</f>
        <v>20</v>
      </c>
      <c r="F336" s="22"/>
      <c r="G336" s="23"/>
      <c r="H336" s="24">
        <f>G336/'Настройки '!$C$15</f>
        <v>0</v>
      </c>
      <c r="I336" s="23">
        <f>'Настройки '!$C$21</f>
        <v>46.15</v>
      </c>
      <c r="J336" s="21"/>
      <c r="K336" s="23">
        <f t="shared" si="56"/>
        <v>0</v>
      </c>
      <c r="L336" s="23"/>
      <c r="M336" s="21"/>
      <c r="N336" s="23">
        <f t="shared" si="57"/>
        <v>0</v>
      </c>
      <c r="O336" s="23"/>
      <c r="P336" s="21"/>
      <c r="Q336" s="23">
        <f t="shared" si="58"/>
        <v>0</v>
      </c>
      <c r="R336" s="23"/>
      <c r="S336" s="21"/>
      <c r="T336" s="23"/>
      <c r="U336" s="23"/>
      <c r="V336" s="21"/>
      <c r="W336" s="23"/>
      <c r="X336" s="23"/>
      <c r="Y336" s="25">
        <f t="shared" si="59"/>
        <v>0</v>
      </c>
      <c r="Z336" s="21">
        <f t="shared" si="60"/>
        <v>0</v>
      </c>
    </row>
    <row r="337" spans="2:26">
      <c r="B337" s="19">
        <v>10</v>
      </c>
      <c r="C337" s="20"/>
      <c r="D337" s="19">
        <f>'Настройки '!$G$27</f>
        <v>20</v>
      </c>
      <c r="E337" s="21">
        <f>'11'!D337</f>
        <v>20</v>
      </c>
      <c r="F337" s="22"/>
      <c r="G337" s="23"/>
      <c r="H337" s="24">
        <f>G337/'Настройки '!$C$15</f>
        <v>0</v>
      </c>
      <c r="I337" s="23">
        <f>'Настройки '!$C$21</f>
        <v>46.15</v>
      </c>
      <c r="J337" s="21"/>
      <c r="K337" s="23">
        <f t="shared" si="56"/>
        <v>0</v>
      </c>
      <c r="L337" s="23"/>
      <c r="M337" s="21"/>
      <c r="N337" s="23">
        <f t="shared" si="57"/>
        <v>0</v>
      </c>
      <c r="O337" s="23"/>
      <c r="P337" s="21"/>
      <c r="Q337" s="23">
        <f t="shared" si="58"/>
        <v>0</v>
      </c>
      <c r="R337" s="23"/>
      <c r="S337" s="21"/>
      <c r="T337" s="23"/>
      <c r="U337" s="23"/>
      <c r="V337" s="21"/>
      <c r="W337" s="23"/>
      <c r="X337" s="23"/>
      <c r="Y337" s="25">
        <f t="shared" si="59"/>
        <v>0</v>
      </c>
      <c r="Z337" s="21">
        <f t="shared" si="60"/>
        <v>0</v>
      </c>
    </row>
    <row r="338" spans="2:26">
      <c r="B338" s="19">
        <v>11</v>
      </c>
      <c r="C338" s="20"/>
      <c r="D338" s="19">
        <f>'Настройки '!$G$27</f>
        <v>20</v>
      </c>
      <c r="E338" s="21">
        <f>'11'!D338</f>
        <v>20</v>
      </c>
      <c r="F338" s="22"/>
      <c r="G338" s="23"/>
      <c r="H338" s="24">
        <f>G338/'Настройки '!$C$15</f>
        <v>0</v>
      </c>
      <c r="I338" s="23">
        <f>'Настройки '!$C$21</f>
        <v>46.15</v>
      </c>
      <c r="J338" s="21"/>
      <c r="K338" s="23">
        <f t="shared" si="56"/>
        <v>0</v>
      </c>
      <c r="L338" s="23"/>
      <c r="M338" s="21"/>
      <c r="N338" s="23">
        <f t="shared" si="57"/>
        <v>0</v>
      </c>
      <c r="O338" s="23"/>
      <c r="P338" s="21"/>
      <c r="Q338" s="23">
        <f t="shared" si="58"/>
        <v>0</v>
      </c>
      <c r="R338" s="23"/>
      <c r="S338" s="21"/>
      <c r="T338" s="23"/>
      <c r="U338" s="23"/>
      <c r="V338" s="21"/>
      <c r="W338" s="23"/>
      <c r="X338" s="23"/>
      <c r="Y338" s="25">
        <f t="shared" si="59"/>
        <v>0</v>
      </c>
      <c r="Z338" s="21">
        <f t="shared" si="60"/>
        <v>0</v>
      </c>
    </row>
    <row r="339" spans="2:26">
      <c r="B339" s="19">
        <v>12</v>
      </c>
      <c r="C339" s="20"/>
      <c r="D339" s="19">
        <f>'Настройки '!$G$27</f>
        <v>20</v>
      </c>
      <c r="E339" s="21">
        <f>'11'!D339</f>
        <v>20</v>
      </c>
      <c r="F339" s="22"/>
      <c r="G339" s="23"/>
      <c r="H339" s="24">
        <f>G339/'Настройки '!$C$15</f>
        <v>0</v>
      </c>
      <c r="I339" s="23">
        <f>'Настройки '!$C$21</f>
        <v>46.15</v>
      </c>
      <c r="J339" s="21"/>
      <c r="K339" s="23">
        <f t="shared" si="56"/>
        <v>0</v>
      </c>
      <c r="L339" s="23"/>
      <c r="M339" s="21"/>
      <c r="N339" s="23">
        <f t="shared" si="57"/>
        <v>0</v>
      </c>
      <c r="O339" s="23"/>
      <c r="P339" s="21"/>
      <c r="Q339" s="23">
        <f t="shared" si="58"/>
        <v>0</v>
      </c>
      <c r="R339" s="23"/>
      <c r="S339" s="21"/>
      <c r="T339" s="23"/>
      <c r="U339" s="23"/>
      <c r="V339" s="21"/>
      <c r="W339" s="23"/>
      <c r="X339" s="23"/>
      <c r="Y339" s="25">
        <f t="shared" si="59"/>
        <v>0</v>
      </c>
      <c r="Z339" s="21">
        <f t="shared" si="60"/>
        <v>0</v>
      </c>
    </row>
    <row r="340" spans="2:26">
      <c r="B340" s="19">
        <v>13</v>
      </c>
      <c r="C340" s="20"/>
      <c r="D340" s="19">
        <f>'Настройки '!$G$27</f>
        <v>20</v>
      </c>
      <c r="E340" s="21">
        <f>'11'!D340</f>
        <v>20</v>
      </c>
      <c r="F340" s="22"/>
      <c r="G340" s="23"/>
      <c r="H340" s="24">
        <f>G340/'Настройки '!$C$15</f>
        <v>0</v>
      </c>
      <c r="I340" s="23">
        <f>'Настройки '!$C$21</f>
        <v>46.15</v>
      </c>
      <c r="J340" s="21"/>
      <c r="K340" s="23">
        <f t="shared" si="56"/>
        <v>0</v>
      </c>
      <c r="L340" s="23"/>
      <c r="M340" s="21"/>
      <c r="N340" s="23">
        <f t="shared" si="57"/>
        <v>0</v>
      </c>
      <c r="O340" s="23"/>
      <c r="P340" s="21"/>
      <c r="Q340" s="23">
        <f t="shared" si="58"/>
        <v>0</v>
      </c>
      <c r="R340" s="23"/>
      <c r="S340" s="21"/>
      <c r="T340" s="23"/>
      <c r="U340" s="23"/>
      <c r="V340" s="21"/>
      <c r="W340" s="23"/>
      <c r="X340" s="23"/>
      <c r="Y340" s="25">
        <f t="shared" si="59"/>
        <v>0</v>
      </c>
      <c r="Z340" s="21">
        <f t="shared" si="60"/>
        <v>0</v>
      </c>
    </row>
    <row r="341" spans="2:26">
      <c r="B341" s="19">
        <v>14</v>
      </c>
      <c r="C341" s="20"/>
      <c r="D341" s="19">
        <f>'Настройки '!$G$27</f>
        <v>20</v>
      </c>
      <c r="E341" s="21">
        <f>'11'!D341</f>
        <v>20</v>
      </c>
      <c r="F341" s="22"/>
      <c r="G341" s="23"/>
      <c r="H341" s="24">
        <f>G341/'Настройки '!$C$15</f>
        <v>0</v>
      </c>
      <c r="I341" s="23">
        <f>'Настройки '!$C$21</f>
        <v>46.15</v>
      </c>
      <c r="J341" s="21"/>
      <c r="K341" s="23">
        <f t="shared" si="56"/>
        <v>0</v>
      </c>
      <c r="L341" s="23"/>
      <c r="M341" s="21"/>
      <c r="N341" s="23">
        <f t="shared" si="57"/>
        <v>0</v>
      </c>
      <c r="O341" s="23"/>
      <c r="P341" s="21"/>
      <c r="Q341" s="23">
        <f t="shared" si="58"/>
        <v>0</v>
      </c>
      <c r="R341" s="23"/>
      <c r="S341" s="21"/>
      <c r="T341" s="23"/>
      <c r="U341" s="23"/>
      <c r="V341" s="21"/>
      <c r="W341" s="23"/>
      <c r="X341" s="23"/>
      <c r="Y341" s="25">
        <f t="shared" si="59"/>
        <v>0</v>
      </c>
      <c r="Z341" s="21">
        <f t="shared" si="60"/>
        <v>0</v>
      </c>
    </row>
    <row r="342" spans="2:26">
      <c r="B342" s="19">
        <v>15</v>
      </c>
      <c r="C342" s="20"/>
      <c r="D342" s="19">
        <f>'Настройки '!$G$27</f>
        <v>20</v>
      </c>
      <c r="E342" s="21">
        <f>'11'!D342</f>
        <v>20</v>
      </c>
      <c r="F342" s="22"/>
      <c r="G342" s="23"/>
      <c r="H342" s="24">
        <f>G342/'Настройки '!$C$15</f>
        <v>0</v>
      </c>
      <c r="I342" s="23">
        <f>'Настройки '!$C$21</f>
        <v>46.15</v>
      </c>
      <c r="J342" s="21"/>
      <c r="K342" s="23">
        <f t="shared" si="56"/>
        <v>0</v>
      </c>
      <c r="L342" s="23"/>
      <c r="M342" s="21"/>
      <c r="N342" s="23">
        <f t="shared" si="57"/>
        <v>0</v>
      </c>
      <c r="O342" s="23"/>
      <c r="P342" s="21"/>
      <c r="Q342" s="23">
        <f t="shared" si="58"/>
        <v>0</v>
      </c>
      <c r="R342" s="23"/>
      <c r="S342" s="21"/>
      <c r="T342" s="23"/>
      <c r="U342" s="23"/>
      <c r="V342" s="21"/>
      <c r="W342" s="23"/>
      <c r="X342" s="23"/>
      <c r="Y342" s="25">
        <f t="shared" si="59"/>
        <v>0</v>
      </c>
      <c r="Z342" s="21">
        <f t="shared" si="60"/>
        <v>0</v>
      </c>
    </row>
    <row r="343" spans="2:26">
      <c r="B343" s="19">
        <v>16</v>
      </c>
      <c r="C343" s="20"/>
      <c r="D343" s="19">
        <f>'Настройки '!$G$27</f>
        <v>20</v>
      </c>
      <c r="E343" s="21">
        <f>'11'!D343</f>
        <v>20</v>
      </c>
      <c r="F343" s="22"/>
      <c r="G343" s="23"/>
      <c r="H343" s="24">
        <f>G343/'Настройки '!$C$15</f>
        <v>0</v>
      </c>
      <c r="I343" s="23">
        <f>'Настройки '!$C$21</f>
        <v>46.15</v>
      </c>
      <c r="J343" s="21"/>
      <c r="K343" s="23">
        <f t="shared" si="56"/>
        <v>0</v>
      </c>
      <c r="L343" s="23"/>
      <c r="M343" s="21"/>
      <c r="N343" s="23">
        <f t="shared" si="57"/>
        <v>0</v>
      </c>
      <c r="O343" s="23"/>
      <c r="P343" s="21"/>
      <c r="Q343" s="23">
        <f t="shared" si="58"/>
        <v>0</v>
      </c>
      <c r="R343" s="23"/>
      <c r="S343" s="21"/>
      <c r="T343" s="23"/>
      <c r="U343" s="23"/>
      <c r="V343" s="21"/>
      <c r="W343" s="23"/>
      <c r="X343" s="23"/>
      <c r="Y343" s="25">
        <f t="shared" si="59"/>
        <v>0</v>
      </c>
      <c r="Z343" s="21">
        <f t="shared" si="60"/>
        <v>0</v>
      </c>
    </row>
    <row r="344" spans="2:26">
      <c r="B344" s="19">
        <v>17</v>
      </c>
      <c r="C344" s="20"/>
      <c r="D344" s="19">
        <f>'Настройки '!$G$27</f>
        <v>20</v>
      </c>
      <c r="E344" s="21">
        <f>'11'!D344</f>
        <v>20</v>
      </c>
      <c r="F344" s="22"/>
      <c r="G344" s="23"/>
      <c r="H344" s="24">
        <f>G344/'Настройки '!$C$15</f>
        <v>0</v>
      </c>
      <c r="I344" s="23">
        <f>'Настройки '!$C$21</f>
        <v>46.15</v>
      </c>
      <c r="J344" s="21"/>
      <c r="K344" s="23">
        <f t="shared" si="56"/>
        <v>0</v>
      </c>
      <c r="L344" s="23"/>
      <c r="M344" s="21"/>
      <c r="N344" s="23">
        <f t="shared" si="57"/>
        <v>0</v>
      </c>
      <c r="O344" s="23"/>
      <c r="P344" s="21"/>
      <c r="Q344" s="23">
        <f t="shared" si="58"/>
        <v>0</v>
      </c>
      <c r="R344" s="23"/>
      <c r="S344" s="21"/>
      <c r="T344" s="23"/>
      <c r="U344" s="23"/>
      <c r="V344" s="21"/>
      <c r="W344" s="23"/>
      <c r="X344" s="23"/>
      <c r="Y344" s="25">
        <f t="shared" si="59"/>
        <v>0</v>
      </c>
      <c r="Z344" s="21">
        <f t="shared" si="60"/>
        <v>0</v>
      </c>
    </row>
    <row r="345" spans="2:26">
      <c r="B345" s="19">
        <v>18</v>
      </c>
      <c r="C345" s="20"/>
      <c r="D345" s="19">
        <f>'Настройки '!$G$27</f>
        <v>20</v>
      </c>
      <c r="E345" s="21">
        <f>'11'!D345</f>
        <v>20</v>
      </c>
      <c r="F345" s="22"/>
      <c r="G345" s="23"/>
      <c r="H345" s="24">
        <f>G345/'Настройки '!$C$15</f>
        <v>0</v>
      </c>
      <c r="I345" s="23">
        <f>'Настройки '!$C$21</f>
        <v>46.15</v>
      </c>
      <c r="J345" s="21"/>
      <c r="K345" s="23">
        <f t="shared" si="56"/>
        <v>0</v>
      </c>
      <c r="L345" s="23"/>
      <c r="M345" s="21"/>
      <c r="N345" s="23">
        <f t="shared" si="57"/>
        <v>0</v>
      </c>
      <c r="O345" s="23"/>
      <c r="P345" s="21"/>
      <c r="Q345" s="23">
        <f t="shared" si="58"/>
        <v>0</v>
      </c>
      <c r="R345" s="23"/>
      <c r="S345" s="21"/>
      <c r="T345" s="23"/>
      <c r="U345" s="23"/>
      <c r="V345" s="21"/>
      <c r="W345" s="23"/>
      <c r="X345" s="23"/>
      <c r="Y345" s="25">
        <f t="shared" si="59"/>
        <v>0</v>
      </c>
      <c r="Z345" s="21">
        <f t="shared" si="60"/>
        <v>0</v>
      </c>
    </row>
    <row r="346" spans="2:26">
      <c r="B346" s="19">
        <v>19</v>
      </c>
      <c r="C346" s="20"/>
      <c r="D346" s="19">
        <f>'Настройки '!$G$27</f>
        <v>20</v>
      </c>
      <c r="E346" s="21">
        <f>'11'!D346</f>
        <v>20</v>
      </c>
      <c r="F346" s="22"/>
      <c r="G346" s="23"/>
      <c r="H346" s="24">
        <f>G346/'Настройки '!$C$15</f>
        <v>0</v>
      </c>
      <c r="I346" s="23">
        <f>'Настройки '!$C$21</f>
        <v>46.15</v>
      </c>
      <c r="J346" s="21"/>
      <c r="K346" s="23">
        <f t="shared" si="56"/>
        <v>0</v>
      </c>
      <c r="L346" s="23"/>
      <c r="M346" s="21"/>
      <c r="N346" s="23">
        <f t="shared" si="57"/>
        <v>0</v>
      </c>
      <c r="O346" s="23"/>
      <c r="P346" s="21"/>
      <c r="Q346" s="23">
        <f t="shared" si="58"/>
        <v>0</v>
      </c>
      <c r="R346" s="23"/>
      <c r="S346" s="21"/>
      <c r="T346" s="23"/>
      <c r="U346" s="23"/>
      <c r="V346" s="21"/>
      <c r="W346" s="23"/>
      <c r="X346" s="23"/>
      <c r="Y346" s="25">
        <f t="shared" si="59"/>
        <v>0</v>
      </c>
      <c r="Z346" s="21">
        <f t="shared" si="60"/>
        <v>0</v>
      </c>
    </row>
    <row r="347" spans="2:26">
      <c r="B347" s="19">
        <v>20</v>
      </c>
      <c r="C347" s="20"/>
      <c r="D347" s="19">
        <f>'Настройки '!$G$27</f>
        <v>20</v>
      </c>
      <c r="E347" s="21">
        <f>'11'!D347</f>
        <v>20</v>
      </c>
      <c r="F347" s="22"/>
      <c r="G347" s="23"/>
      <c r="H347" s="24">
        <f>G347/'Настройки '!$C$15</f>
        <v>0</v>
      </c>
      <c r="I347" s="23">
        <f>'Настройки '!$C$21</f>
        <v>46.15</v>
      </c>
      <c r="J347" s="21"/>
      <c r="K347" s="23">
        <f t="shared" si="56"/>
        <v>0</v>
      </c>
      <c r="L347" s="23"/>
      <c r="M347" s="21"/>
      <c r="N347" s="23">
        <f t="shared" si="57"/>
        <v>0</v>
      </c>
      <c r="O347" s="23"/>
      <c r="P347" s="21"/>
      <c r="Q347" s="23">
        <f t="shared" si="58"/>
        <v>0</v>
      </c>
      <c r="R347" s="23"/>
      <c r="S347" s="21"/>
      <c r="T347" s="23"/>
      <c r="U347" s="23"/>
      <c r="V347" s="21"/>
      <c r="W347" s="23"/>
      <c r="X347" s="23"/>
      <c r="Y347" s="25">
        <f t="shared" si="59"/>
        <v>0</v>
      </c>
      <c r="Z347" s="21">
        <f t="shared" si="60"/>
        <v>0</v>
      </c>
    </row>
    <row r="348" spans="2:26">
      <c r="B348" s="19">
        <v>21</v>
      </c>
      <c r="C348" s="20"/>
      <c r="D348" s="19">
        <f>'Настройки '!$G$27</f>
        <v>20</v>
      </c>
      <c r="E348" s="21">
        <f>'11'!D348</f>
        <v>20</v>
      </c>
      <c r="F348" s="22"/>
      <c r="G348" s="23"/>
      <c r="H348" s="24">
        <f>G348/'Настройки '!$C$15</f>
        <v>0</v>
      </c>
      <c r="I348" s="23">
        <f>'Настройки '!$C$21</f>
        <v>46.15</v>
      </c>
      <c r="J348" s="21"/>
      <c r="K348" s="23">
        <f t="shared" si="56"/>
        <v>0</v>
      </c>
      <c r="L348" s="23"/>
      <c r="M348" s="21"/>
      <c r="N348" s="23">
        <f t="shared" si="57"/>
        <v>0</v>
      </c>
      <c r="O348" s="23"/>
      <c r="P348" s="21"/>
      <c r="Q348" s="23">
        <f t="shared" si="58"/>
        <v>0</v>
      </c>
      <c r="R348" s="23"/>
      <c r="S348" s="21"/>
      <c r="T348" s="23"/>
      <c r="U348" s="23"/>
      <c r="V348" s="21"/>
      <c r="W348" s="23"/>
      <c r="X348" s="23"/>
      <c r="Y348" s="25">
        <f t="shared" si="59"/>
        <v>0</v>
      </c>
      <c r="Z348" s="21">
        <f t="shared" si="60"/>
        <v>0</v>
      </c>
    </row>
    <row r="349" spans="2:26">
      <c r="B349" s="19">
        <v>22</v>
      </c>
      <c r="C349" s="20"/>
      <c r="D349" s="19">
        <f>'Настройки '!$G$27</f>
        <v>20</v>
      </c>
      <c r="E349" s="21">
        <f>'11'!D349</f>
        <v>20</v>
      </c>
      <c r="F349" s="22"/>
      <c r="G349" s="23"/>
      <c r="H349" s="24">
        <f>G349/'Настройки '!$C$15</f>
        <v>0</v>
      </c>
      <c r="I349" s="23">
        <f>'Настройки '!$C$21</f>
        <v>46.15</v>
      </c>
      <c r="J349" s="21"/>
      <c r="K349" s="23">
        <f t="shared" si="56"/>
        <v>0</v>
      </c>
      <c r="L349" s="23"/>
      <c r="M349" s="21"/>
      <c r="N349" s="23">
        <f t="shared" si="57"/>
        <v>0</v>
      </c>
      <c r="O349" s="23"/>
      <c r="P349" s="21"/>
      <c r="Q349" s="23">
        <f t="shared" si="58"/>
        <v>0</v>
      </c>
      <c r="R349" s="23"/>
      <c r="S349" s="21"/>
      <c r="T349" s="23"/>
      <c r="U349" s="23"/>
      <c r="V349" s="21"/>
      <c r="W349" s="23"/>
      <c r="X349" s="23"/>
      <c r="Y349" s="25">
        <f t="shared" si="59"/>
        <v>0</v>
      </c>
      <c r="Z349" s="21">
        <f t="shared" si="60"/>
        <v>0</v>
      </c>
    </row>
    <row r="350" spans="2:26">
      <c r="B350" s="19">
        <v>23</v>
      </c>
      <c r="C350" s="20"/>
      <c r="D350" s="19">
        <f>'Настройки '!$G$27</f>
        <v>20</v>
      </c>
      <c r="E350" s="21">
        <f>'11'!D350</f>
        <v>20</v>
      </c>
      <c r="F350" s="22"/>
      <c r="G350" s="23"/>
      <c r="H350" s="24">
        <f>G350/'Настройки '!$C$15</f>
        <v>0</v>
      </c>
      <c r="I350" s="23">
        <f>'Настройки '!$C$21</f>
        <v>46.15</v>
      </c>
      <c r="J350" s="21"/>
      <c r="K350" s="23">
        <f t="shared" si="56"/>
        <v>0</v>
      </c>
      <c r="L350" s="23"/>
      <c r="M350" s="21"/>
      <c r="N350" s="23">
        <f t="shared" si="57"/>
        <v>0</v>
      </c>
      <c r="O350" s="23"/>
      <c r="P350" s="21"/>
      <c r="Q350" s="23">
        <f t="shared" si="58"/>
        <v>0</v>
      </c>
      <c r="R350" s="23"/>
      <c r="S350" s="21"/>
      <c r="T350" s="23"/>
      <c r="U350" s="23"/>
      <c r="V350" s="21"/>
      <c r="W350" s="23"/>
      <c r="X350" s="23"/>
      <c r="Y350" s="25">
        <f t="shared" si="59"/>
        <v>0</v>
      </c>
      <c r="Z350" s="21">
        <f t="shared" si="60"/>
        <v>0</v>
      </c>
    </row>
    <row r="351" spans="2:26">
      <c r="B351" s="19">
        <v>24</v>
      </c>
      <c r="C351" s="20"/>
      <c r="D351" s="19">
        <f>'Настройки '!$G$27</f>
        <v>20</v>
      </c>
      <c r="E351" s="21">
        <f>'11'!D351</f>
        <v>20</v>
      </c>
      <c r="F351" s="22"/>
      <c r="G351" s="23"/>
      <c r="H351" s="24">
        <f>G351/'Настройки '!$C$15</f>
        <v>0</v>
      </c>
      <c r="I351" s="23">
        <f>'Настройки '!$C$21</f>
        <v>46.15</v>
      </c>
      <c r="J351" s="21"/>
      <c r="K351" s="23">
        <f t="shared" si="56"/>
        <v>0</v>
      </c>
      <c r="L351" s="23"/>
      <c r="M351" s="21"/>
      <c r="N351" s="23">
        <f t="shared" si="57"/>
        <v>0</v>
      </c>
      <c r="O351" s="23"/>
      <c r="P351" s="21"/>
      <c r="Q351" s="23">
        <f t="shared" si="58"/>
        <v>0</v>
      </c>
      <c r="R351" s="23"/>
      <c r="S351" s="21"/>
      <c r="T351" s="23"/>
      <c r="U351" s="23"/>
      <c r="V351" s="21"/>
      <c r="W351" s="23"/>
      <c r="X351" s="23"/>
      <c r="Y351" s="25">
        <f t="shared" si="59"/>
        <v>0</v>
      </c>
      <c r="Z351" s="21">
        <f t="shared" si="60"/>
        <v>0</v>
      </c>
    </row>
    <row r="352" spans="2:26">
      <c r="B352" s="19">
        <v>25</v>
      </c>
      <c r="C352" s="20"/>
      <c r="D352" s="19">
        <f>'Настройки '!$G$27</f>
        <v>20</v>
      </c>
      <c r="E352" s="21">
        <f>'11'!D352</f>
        <v>20</v>
      </c>
      <c r="F352" s="26"/>
      <c r="G352" s="23"/>
      <c r="H352" s="24">
        <f>G352/'Настройки '!$C$15</f>
        <v>0</v>
      </c>
      <c r="I352" s="23">
        <f>'Настройки '!$C$21</f>
        <v>46.15</v>
      </c>
      <c r="J352" s="21"/>
      <c r="K352" s="23">
        <f t="shared" si="56"/>
        <v>0</v>
      </c>
      <c r="L352" s="23"/>
      <c r="M352" s="21"/>
      <c r="N352" s="23">
        <f t="shared" si="57"/>
        <v>0</v>
      </c>
      <c r="O352" s="23"/>
      <c r="P352" s="21"/>
      <c r="Q352" s="23">
        <f t="shared" si="58"/>
        <v>0</v>
      </c>
      <c r="R352" s="23"/>
      <c r="S352" s="21"/>
      <c r="T352" s="23"/>
      <c r="U352" s="23"/>
      <c r="V352" s="21"/>
      <c r="W352" s="23"/>
      <c r="X352" s="23"/>
      <c r="Y352" s="25">
        <f t="shared" si="59"/>
        <v>0</v>
      </c>
      <c r="Z352" s="21">
        <f t="shared" si="60"/>
        <v>0</v>
      </c>
    </row>
    <row r="353" spans="1:26">
      <c r="B353" s="19">
        <v>26</v>
      </c>
      <c r="C353" s="20"/>
      <c r="D353" s="19">
        <f>'Настройки '!$G$27</f>
        <v>20</v>
      </c>
      <c r="E353" s="21">
        <f>'11'!D353</f>
        <v>20</v>
      </c>
      <c r="F353" s="22"/>
      <c r="G353" s="23"/>
      <c r="H353" s="24">
        <f>G353/'Настройки '!$C$15</f>
        <v>0</v>
      </c>
      <c r="I353" s="23">
        <f>'Настройки '!$C$21</f>
        <v>46.15</v>
      </c>
      <c r="J353" s="21"/>
      <c r="K353" s="23">
        <f t="shared" si="56"/>
        <v>0</v>
      </c>
      <c r="L353" s="23"/>
      <c r="M353" s="21"/>
      <c r="N353" s="23">
        <f t="shared" si="57"/>
        <v>0</v>
      </c>
      <c r="O353" s="23"/>
      <c r="P353" s="21"/>
      <c r="Q353" s="23">
        <f t="shared" si="58"/>
        <v>0</v>
      </c>
      <c r="R353" s="23"/>
      <c r="S353" s="21"/>
      <c r="T353" s="23"/>
      <c r="U353" s="23"/>
      <c r="V353" s="21"/>
      <c r="W353" s="23"/>
      <c r="X353" s="23"/>
      <c r="Y353" s="25">
        <f t="shared" si="59"/>
        <v>0</v>
      </c>
      <c r="Z353" s="21">
        <f t="shared" si="60"/>
        <v>0</v>
      </c>
    </row>
    <row r="354" spans="1:26">
      <c r="B354" s="19">
        <v>27</v>
      </c>
      <c r="C354" s="20"/>
      <c r="D354" s="19">
        <f>'Настройки '!$G$27</f>
        <v>20</v>
      </c>
      <c r="E354" s="21">
        <f>'11'!D354</f>
        <v>20</v>
      </c>
      <c r="F354" s="22"/>
      <c r="G354" s="23"/>
      <c r="H354" s="24">
        <f>G354/'Настройки '!$C$15</f>
        <v>0</v>
      </c>
      <c r="I354" s="23">
        <f>'Настройки '!$C$21</f>
        <v>46.15</v>
      </c>
      <c r="J354" s="21"/>
      <c r="K354" s="23">
        <f t="shared" si="56"/>
        <v>0</v>
      </c>
      <c r="L354" s="23"/>
      <c r="M354" s="21"/>
      <c r="N354" s="23">
        <f t="shared" si="57"/>
        <v>0</v>
      </c>
      <c r="O354" s="23"/>
      <c r="P354" s="21"/>
      <c r="Q354" s="23">
        <f t="shared" si="58"/>
        <v>0</v>
      </c>
      <c r="R354" s="23"/>
      <c r="S354" s="21"/>
      <c r="T354" s="23"/>
      <c r="U354" s="23"/>
      <c r="V354" s="21"/>
      <c r="W354" s="23"/>
      <c r="X354" s="23"/>
      <c r="Y354" s="25">
        <f t="shared" si="59"/>
        <v>0</v>
      </c>
      <c r="Z354" s="21">
        <f t="shared" si="60"/>
        <v>0</v>
      </c>
    </row>
    <row r="355" spans="1:26">
      <c r="B355" s="19">
        <v>28</v>
      </c>
      <c r="C355" s="20"/>
      <c r="D355" s="19">
        <f>'Настройки '!$G$27</f>
        <v>20</v>
      </c>
      <c r="E355" s="21">
        <f>'11'!D355</f>
        <v>20</v>
      </c>
      <c r="F355" s="22"/>
      <c r="G355" s="23"/>
      <c r="H355" s="24">
        <f>G355/'Настройки '!$C$15</f>
        <v>0</v>
      </c>
      <c r="I355" s="23">
        <f>'Настройки '!$C$21</f>
        <v>46.15</v>
      </c>
      <c r="J355" s="21"/>
      <c r="K355" s="23">
        <f t="shared" si="56"/>
        <v>0</v>
      </c>
      <c r="L355" s="23"/>
      <c r="M355" s="21"/>
      <c r="N355" s="23">
        <f t="shared" si="57"/>
        <v>0</v>
      </c>
      <c r="O355" s="23"/>
      <c r="P355" s="21"/>
      <c r="Q355" s="23">
        <f t="shared" si="58"/>
        <v>0</v>
      </c>
      <c r="R355" s="23"/>
      <c r="S355" s="21"/>
      <c r="T355" s="23"/>
      <c r="U355" s="23"/>
      <c r="V355" s="21"/>
      <c r="W355" s="23"/>
      <c r="X355" s="23"/>
      <c r="Y355" s="25">
        <f t="shared" si="59"/>
        <v>0</v>
      </c>
      <c r="Z355" s="21">
        <f t="shared" si="60"/>
        <v>0</v>
      </c>
    </row>
    <row r="356" spans="1:26">
      <c r="B356" s="19">
        <v>29</v>
      </c>
      <c r="C356" s="20"/>
      <c r="D356" s="19">
        <f>'Настройки '!$G$27</f>
        <v>20</v>
      </c>
      <c r="E356" s="21">
        <f>'11'!D356</f>
        <v>20</v>
      </c>
      <c r="F356" s="22"/>
      <c r="G356" s="23"/>
      <c r="H356" s="24">
        <f>G356/'Настройки '!$C$15</f>
        <v>0</v>
      </c>
      <c r="I356" s="23">
        <f>'Настройки '!$C$21</f>
        <v>46.15</v>
      </c>
      <c r="J356" s="21"/>
      <c r="K356" s="23">
        <f t="shared" si="56"/>
        <v>0</v>
      </c>
      <c r="L356" s="23"/>
      <c r="M356" s="21"/>
      <c r="N356" s="23">
        <f t="shared" si="57"/>
        <v>0</v>
      </c>
      <c r="O356" s="23"/>
      <c r="P356" s="21"/>
      <c r="Q356" s="23">
        <f t="shared" si="58"/>
        <v>0</v>
      </c>
      <c r="R356" s="23"/>
      <c r="S356" s="21"/>
      <c r="T356" s="23"/>
      <c r="U356" s="23"/>
      <c r="V356" s="21"/>
      <c r="W356" s="23"/>
      <c r="X356" s="23"/>
      <c r="Y356" s="25">
        <f t="shared" si="59"/>
        <v>0</v>
      </c>
      <c r="Z356" s="21">
        <f t="shared" si="60"/>
        <v>0</v>
      </c>
    </row>
    <row r="357" spans="1:26" ht="15.75" thickBot="1">
      <c r="B357" s="19">
        <v>30</v>
      </c>
      <c r="C357" s="20"/>
      <c r="D357" s="19">
        <f>'Настройки '!$G$27</f>
        <v>20</v>
      </c>
      <c r="E357" s="21">
        <f>'11'!D357</f>
        <v>20</v>
      </c>
      <c r="F357" s="27"/>
      <c r="G357" s="23"/>
      <c r="H357" s="24">
        <f>G357/'Настройки '!$C$15</f>
        <v>0</v>
      </c>
      <c r="I357" s="23">
        <f>'Настройки '!$C$21</f>
        <v>46.15</v>
      </c>
      <c r="J357" s="21"/>
      <c r="K357" s="23">
        <f t="shared" si="56"/>
        <v>0</v>
      </c>
      <c r="L357" s="23"/>
      <c r="M357" s="21"/>
      <c r="N357" s="23">
        <f t="shared" si="57"/>
        <v>0</v>
      </c>
      <c r="O357" s="23"/>
      <c r="P357" s="21"/>
      <c r="Q357" s="23">
        <f t="shared" si="58"/>
        <v>0</v>
      </c>
      <c r="R357" s="23"/>
      <c r="S357" s="21"/>
      <c r="T357" s="23"/>
      <c r="U357" s="23"/>
      <c r="V357" s="21"/>
      <c r="W357" s="23"/>
      <c r="X357" s="23"/>
      <c r="Y357" s="25">
        <f t="shared" si="59"/>
        <v>0</v>
      </c>
      <c r="Z357" s="21">
        <f t="shared" si="60"/>
        <v>0</v>
      </c>
    </row>
    <row r="358" spans="1:26" ht="15.75" thickBot="1">
      <c r="B358" s="17"/>
      <c r="C358" s="17"/>
      <c r="D358" s="17"/>
      <c r="E358" s="17"/>
      <c r="F358" s="17"/>
      <c r="G358" s="28">
        <f>SUM(G328:G357)</f>
        <v>0</v>
      </c>
      <c r="H358" s="29">
        <f>SUM(H328:H357)</f>
        <v>0</v>
      </c>
      <c r="I358" s="17"/>
      <c r="J358" s="30">
        <f t="shared" ref="J358:Y358" si="61">SUM(J328:J357)</f>
        <v>0</v>
      </c>
      <c r="K358" s="30">
        <f t="shared" si="61"/>
        <v>0</v>
      </c>
      <c r="L358" s="30">
        <f t="shared" si="61"/>
        <v>0</v>
      </c>
      <c r="M358" s="31">
        <f t="shared" si="61"/>
        <v>0</v>
      </c>
      <c r="N358" s="30">
        <f t="shared" si="61"/>
        <v>0</v>
      </c>
      <c r="O358" s="30">
        <f t="shared" si="61"/>
        <v>0</v>
      </c>
      <c r="P358" s="31">
        <f t="shared" si="61"/>
        <v>0</v>
      </c>
      <c r="Q358" s="30">
        <f t="shared" si="61"/>
        <v>0</v>
      </c>
      <c r="R358" s="30">
        <f t="shared" si="61"/>
        <v>0</v>
      </c>
      <c r="S358" s="31">
        <f t="shared" si="61"/>
        <v>0</v>
      </c>
      <c r="T358" s="30">
        <f t="shared" si="61"/>
        <v>0</v>
      </c>
      <c r="U358" s="30">
        <f t="shared" si="61"/>
        <v>0</v>
      </c>
      <c r="V358" s="30">
        <f t="shared" si="61"/>
        <v>0</v>
      </c>
      <c r="W358" s="30">
        <f t="shared" si="61"/>
        <v>0</v>
      </c>
      <c r="X358" s="30">
        <f t="shared" si="61"/>
        <v>0</v>
      </c>
      <c r="Y358" s="28">
        <f t="shared" si="61"/>
        <v>0</v>
      </c>
      <c r="Z358" s="32"/>
    </row>
    <row r="361" spans="1:26">
      <c r="B361" s="16">
        <v>11</v>
      </c>
      <c r="C361" s="138" t="s">
        <v>98</v>
      </c>
      <c r="D361" s="138"/>
      <c r="E361" s="138"/>
      <c r="F361" s="138"/>
      <c r="G361" s="138"/>
      <c r="H361" s="138"/>
      <c r="I361" s="138"/>
      <c r="J361" s="138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>
      <c r="A362" t="s">
        <v>80</v>
      </c>
      <c r="B362" s="134" t="s">
        <v>38</v>
      </c>
      <c r="C362" s="136" t="s">
        <v>39</v>
      </c>
      <c r="D362" s="134" t="s">
        <v>40</v>
      </c>
      <c r="E362" s="134" t="s">
        <v>41</v>
      </c>
      <c r="F362" s="134" t="s">
        <v>42</v>
      </c>
      <c r="G362" s="134" t="s">
        <v>43</v>
      </c>
      <c r="H362" s="134" t="s">
        <v>44</v>
      </c>
      <c r="I362" s="134" t="s">
        <v>45</v>
      </c>
      <c r="J362" s="141" t="s">
        <v>52</v>
      </c>
      <c r="K362" s="142"/>
      <c r="L362" s="143"/>
      <c r="M362" s="141" t="s">
        <v>53</v>
      </c>
      <c r="N362" s="142"/>
      <c r="O362" s="143"/>
      <c r="P362" s="141" t="s">
        <v>54</v>
      </c>
      <c r="Q362" s="142"/>
      <c r="R362" s="143"/>
      <c r="S362" s="141"/>
      <c r="T362" s="142"/>
      <c r="U362" s="143"/>
      <c r="V362" s="141"/>
      <c r="W362" s="142"/>
      <c r="X362" s="143"/>
      <c r="Y362" s="139" t="s">
        <v>46</v>
      </c>
      <c r="Z362" s="134" t="s">
        <v>47</v>
      </c>
    </row>
    <row r="363" spans="1:26" ht="30">
      <c r="B363" s="135"/>
      <c r="C363" s="137"/>
      <c r="D363" s="135"/>
      <c r="E363" s="135"/>
      <c r="F363" s="135"/>
      <c r="G363" s="135"/>
      <c r="H363" s="135"/>
      <c r="I363" s="135"/>
      <c r="J363" s="18" t="s">
        <v>48</v>
      </c>
      <c r="K363" s="18" t="s">
        <v>49</v>
      </c>
      <c r="L363" s="19" t="s">
        <v>50</v>
      </c>
      <c r="M363" s="18" t="s">
        <v>48</v>
      </c>
      <c r="N363" s="18" t="s">
        <v>49</v>
      </c>
      <c r="O363" s="19" t="s">
        <v>50</v>
      </c>
      <c r="P363" s="18" t="s">
        <v>48</v>
      </c>
      <c r="Q363" s="18" t="s">
        <v>49</v>
      </c>
      <c r="R363" s="19" t="s">
        <v>50</v>
      </c>
      <c r="S363" s="18" t="s">
        <v>48</v>
      </c>
      <c r="T363" s="18" t="s">
        <v>49</v>
      </c>
      <c r="U363" s="19" t="s">
        <v>50</v>
      </c>
      <c r="V363" s="18" t="s">
        <v>48</v>
      </c>
      <c r="W363" s="18" t="s">
        <v>49</v>
      </c>
      <c r="X363" s="19" t="s">
        <v>50</v>
      </c>
      <c r="Y363" s="140"/>
      <c r="Z363" s="135"/>
    </row>
    <row r="364" spans="1:26">
      <c r="B364" s="19">
        <v>1</v>
      </c>
      <c r="C364" s="20" t="str">
        <f>'журнал регистрации'!D63</f>
        <v>Полыгалова Анастасия</v>
      </c>
      <c r="D364" s="19">
        <f>'Настройки '!$G$27</f>
        <v>20</v>
      </c>
      <c r="E364" s="21">
        <f>'11'!D364</f>
        <v>20</v>
      </c>
      <c r="F364" s="22" t="str">
        <f>'журнал регистрации'!C63</f>
        <v>да</v>
      </c>
      <c r="G364" s="23"/>
      <c r="H364" s="24">
        <f>G364/'Настройки '!$C$15</f>
        <v>0</v>
      </c>
      <c r="I364" s="23">
        <f>'Настройки '!$C$21</f>
        <v>46.15</v>
      </c>
      <c r="J364" s="21"/>
      <c r="K364" s="23">
        <f t="shared" ref="K364:K393" si="62">J364*I364</f>
        <v>0</v>
      </c>
      <c r="L364" s="23"/>
      <c r="M364" s="21"/>
      <c r="N364" s="23">
        <f t="shared" ref="N364:N393" si="63">M364*I364</f>
        <v>0</v>
      </c>
      <c r="O364" s="23"/>
      <c r="P364" s="21"/>
      <c r="Q364" s="23">
        <f t="shared" ref="Q364:Q393" si="64">P364*I364</f>
        <v>0</v>
      </c>
      <c r="R364" s="23"/>
      <c r="S364" s="21"/>
      <c r="T364" s="23">
        <f>S364*I364</f>
        <v>0</v>
      </c>
      <c r="U364" s="23"/>
      <c r="V364" s="21"/>
      <c r="W364" s="23">
        <f>V364*U364</f>
        <v>0</v>
      </c>
      <c r="X364" s="23"/>
      <c r="Y364" s="25">
        <f t="shared" ref="Y364:Y393" si="65">K364+N364+Q364+T364+W364-L364-O364-R364-U364-X364</f>
        <v>0</v>
      </c>
      <c r="Z364" s="21">
        <f t="shared" ref="Z364:Z393" si="66">H364-J364-M364-P364-S364-V364</f>
        <v>0</v>
      </c>
    </row>
    <row r="365" spans="1:26">
      <c r="B365" s="19">
        <v>2</v>
      </c>
      <c r="C365" s="20"/>
      <c r="D365" s="19">
        <f>'Настройки '!$G$27</f>
        <v>20</v>
      </c>
      <c r="E365" s="21">
        <f>'11'!D365</f>
        <v>20</v>
      </c>
      <c r="F365" s="22"/>
      <c r="G365" s="23"/>
      <c r="H365" s="24">
        <f>G365/'Настройки '!$C$15</f>
        <v>0</v>
      </c>
      <c r="I365" s="23">
        <f>'Настройки '!$C$21</f>
        <v>46.15</v>
      </c>
      <c r="J365" s="21"/>
      <c r="K365" s="23">
        <f t="shared" si="62"/>
        <v>0</v>
      </c>
      <c r="L365" s="23"/>
      <c r="M365" s="21"/>
      <c r="N365" s="23">
        <f t="shared" si="63"/>
        <v>0</v>
      </c>
      <c r="O365" s="23"/>
      <c r="P365" s="21"/>
      <c r="Q365" s="23">
        <f t="shared" si="64"/>
        <v>0</v>
      </c>
      <c r="R365" s="23"/>
      <c r="S365" s="21"/>
      <c r="T365" s="23"/>
      <c r="U365" s="23"/>
      <c r="V365" s="21"/>
      <c r="W365" s="23"/>
      <c r="X365" s="23"/>
      <c r="Y365" s="25">
        <f t="shared" si="65"/>
        <v>0</v>
      </c>
      <c r="Z365" s="21">
        <f t="shared" si="66"/>
        <v>0</v>
      </c>
    </row>
    <row r="366" spans="1:26">
      <c r="B366" s="19">
        <v>3</v>
      </c>
      <c r="C366" s="20"/>
      <c r="D366" s="19">
        <f>'Настройки '!$G$27</f>
        <v>20</v>
      </c>
      <c r="E366" s="21">
        <f>'11'!D366</f>
        <v>20</v>
      </c>
      <c r="F366" s="22"/>
      <c r="G366" s="23"/>
      <c r="H366" s="24">
        <f>G366/'Настройки '!$C$15</f>
        <v>0</v>
      </c>
      <c r="I366" s="23">
        <f>'Настройки '!$C$21</f>
        <v>46.15</v>
      </c>
      <c r="J366" s="21"/>
      <c r="K366" s="23">
        <f t="shared" si="62"/>
        <v>0</v>
      </c>
      <c r="L366" s="23"/>
      <c r="M366" s="21"/>
      <c r="N366" s="23">
        <f t="shared" si="63"/>
        <v>0</v>
      </c>
      <c r="O366" s="23"/>
      <c r="P366" s="21"/>
      <c r="Q366" s="23">
        <f t="shared" si="64"/>
        <v>0</v>
      </c>
      <c r="R366" s="23"/>
      <c r="S366" s="21"/>
      <c r="T366" s="23"/>
      <c r="U366" s="23"/>
      <c r="V366" s="21"/>
      <c r="W366" s="23"/>
      <c r="X366" s="23"/>
      <c r="Y366" s="25">
        <f t="shared" si="65"/>
        <v>0</v>
      </c>
      <c r="Z366" s="21">
        <f t="shared" si="66"/>
        <v>0</v>
      </c>
    </row>
    <row r="367" spans="1:26">
      <c r="B367" s="19">
        <v>4</v>
      </c>
      <c r="C367" s="20"/>
      <c r="D367" s="19">
        <f>'Настройки '!$G$27</f>
        <v>20</v>
      </c>
      <c r="E367" s="21">
        <f>'11'!D367</f>
        <v>20</v>
      </c>
      <c r="F367" s="22"/>
      <c r="G367" s="23"/>
      <c r="H367" s="24">
        <f>G367/'Настройки '!$C$15</f>
        <v>0</v>
      </c>
      <c r="I367" s="23">
        <f>'Настройки '!$C$21</f>
        <v>46.15</v>
      </c>
      <c r="J367" s="21"/>
      <c r="K367" s="23">
        <f t="shared" si="62"/>
        <v>0</v>
      </c>
      <c r="L367" s="23"/>
      <c r="M367" s="21"/>
      <c r="N367" s="23">
        <f t="shared" si="63"/>
        <v>0</v>
      </c>
      <c r="O367" s="23"/>
      <c r="P367" s="21"/>
      <c r="Q367" s="23">
        <f t="shared" si="64"/>
        <v>0</v>
      </c>
      <c r="R367" s="23"/>
      <c r="S367" s="21"/>
      <c r="T367" s="23"/>
      <c r="U367" s="23"/>
      <c r="V367" s="21"/>
      <c r="W367" s="23"/>
      <c r="X367" s="23"/>
      <c r="Y367" s="25">
        <f t="shared" si="65"/>
        <v>0</v>
      </c>
      <c r="Z367" s="21">
        <f t="shared" si="66"/>
        <v>0</v>
      </c>
    </row>
    <row r="368" spans="1:26">
      <c r="B368" s="19">
        <v>5</v>
      </c>
      <c r="C368" s="20"/>
      <c r="D368" s="19">
        <f>'Настройки '!$G$27</f>
        <v>20</v>
      </c>
      <c r="E368" s="21">
        <f>'11'!D368</f>
        <v>20</v>
      </c>
      <c r="F368" s="22"/>
      <c r="G368" s="23"/>
      <c r="H368" s="24">
        <f>G368/'Настройки '!$C$15</f>
        <v>0</v>
      </c>
      <c r="I368" s="23">
        <f>'Настройки '!$C$21</f>
        <v>46.15</v>
      </c>
      <c r="J368" s="21"/>
      <c r="K368" s="23">
        <f t="shared" si="62"/>
        <v>0</v>
      </c>
      <c r="L368" s="23"/>
      <c r="M368" s="21"/>
      <c r="N368" s="23">
        <f t="shared" si="63"/>
        <v>0</v>
      </c>
      <c r="O368" s="23"/>
      <c r="P368" s="21"/>
      <c r="Q368" s="23">
        <f t="shared" si="64"/>
        <v>0</v>
      </c>
      <c r="R368" s="23"/>
      <c r="S368" s="21"/>
      <c r="T368" s="23"/>
      <c r="U368" s="23"/>
      <c r="V368" s="21"/>
      <c r="W368" s="23"/>
      <c r="X368" s="23"/>
      <c r="Y368" s="25">
        <f t="shared" si="65"/>
        <v>0</v>
      </c>
      <c r="Z368" s="21">
        <f t="shared" si="66"/>
        <v>0</v>
      </c>
    </row>
    <row r="369" spans="2:26">
      <c r="B369" s="19">
        <v>6</v>
      </c>
      <c r="C369" s="20"/>
      <c r="D369" s="19">
        <f>'Настройки '!$G$27</f>
        <v>20</v>
      </c>
      <c r="E369" s="21">
        <f>'11'!D369</f>
        <v>20</v>
      </c>
      <c r="F369" s="22"/>
      <c r="G369" s="23"/>
      <c r="H369" s="24">
        <f>G369/'Настройки '!$C$15</f>
        <v>0</v>
      </c>
      <c r="I369" s="23">
        <f>'Настройки '!$C$21</f>
        <v>46.15</v>
      </c>
      <c r="J369" s="21"/>
      <c r="K369" s="23">
        <f t="shared" si="62"/>
        <v>0</v>
      </c>
      <c r="L369" s="23"/>
      <c r="M369" s="21"/>
      <c r="N369" s="23">
        <f t="shared" si="63"/>
        <v>0</v>
      </c>
      <c r="O369" s="23"/>
      <c r="P369" s="21"/>
      <c r="Q369" s="23">
        <f t="shared" si="64"/>
        <v>0</v>
      </c>
      <c r="R369" s="23"/>
      <c r="S369" s="21"/>
      <c r="T369" s="23"/>
      <c r="U369" s="23"/>
      <c r="V369" s="21"/>
      <c r="W369" s="23"/>
      <c r="X369" s="23"/>
      <c r="Y369" s="25">
        <f t="shared" si="65"/>
        <v>0</v>
      </c>
      <c r="Z369" s="21">
        <f t="shared" si="66"/>
        <v>0</v>
      </c>
    </row>
    <row r="370" spans="2:26">
      <c r="B370" s="19">
        <v>7</v>
      </c>
      <c r="C370" s="20"/>
      <c r="D370" s="19">
        <f>'Настройки '!$G$27</f>
        <v>20</v>
      </c>
      <c r="E370" s="21">
        <f>'11'!D370</f>
        <v>20</v>
      </c>
      <c r="F370" s="22"/>
      <c r="G370" s="23"/>
      <c r="H370" s="24">
        <f>G370/'Настройки '!$C$15</f>
        <v>0</v>
      </c>
      <c r="I370" s="23">
        <f>'Настройки '!$C$21</f>
        <v>46.15</v>
      </c>
      <c r="J370" s="21"/>
      <c r="K370" s="23">
        <f t="shared" si="62"/>
        <v>0</v>
      </c>
      <c r="L370" s="23"/>
      <c r="M370" s="21"/>
      <c r="N370" s="23">
        <f t="shared" si="63"/>
        <v>0</v>
      </c>
      <c r="O370" s="23"/>
      <c r="P370" s="21"/>
      <c r="Q370" s="23">
        <f t="shared" si="64"/>
        <v>0</v>
      </c>
      <c r="R370" s="23"/>
      <c r="S370" s="21"/>
      <c r="T370" s="23"/>
      <c r="U370" s="23"/>
      <c r="V370" s="21"/>
      <c r="W370" s="23"/>
      <c r="X370" s="23"/>
      <c r="Y370" s="25">
        <f t="shared" si="65"/>
        <v>0</v>
      </c>
      <c r="Z370" s="21">
        <f t="shared" si="66"/>
        <v>0</v>
      </c>
    </row>
    <row r="371" spans="2:26">
      <c r="B371" s="19">
        <v>8</v>
      </c>
      <c r="C371" s="20"/>
      <c r="D371" s="19">
        <f>'Настройки '!$G$27</f>
        <v>20</v>
      </c>
      <c r="E371" s="21">
        <f>'11'!D371</f>
        <v>20</v>
      </c>
      <c r="F371" s="22"/>
      <c r="G371" s="23"/>
      <c r="H371" s="24">
        <f>G371/'Настройки '!$C$15</f>
        <v>0</v>
      </c>
      <c r="I371" s="23">
        <f>'Настройки '!$C$21</f>
        <v>46.15</v>
      </c>
      <c r="J371" s="21"/>
      <c r="K371" s="23">
        <f t="shared" si="62"/>
        <v>0</v>
      </c>
      <c r="L371" s="23"/>
      <c r="M371" s="21"/>
      <c r="N371" s="23">
        <f t="shared" si="63"/>
        <v>0</v>
      </c>
      <c r="O371" s="23"/>
      <c r="P371" s="21"/>
      <c r="Q371" s="23">
        <f t="shared" si="64"/>
        <v>0</v>
      </c>
      <c r="R371" s="23"/>
      <c r="S371" s="21"/>
      <c r="T371" s="23"/>
      <c r="U371" s="23"/>
      <c r="V371" s="21"/>
      <c r="W371" s="23"/>
      <c r="X371" s="23"/>
      <c r="Y371" s="25">
        <f t="shared" si="65"/>
        <v>0</v>
      </c>
      <c r="Z371" s="21">
        <f t="shared" si="66"/>
        <v>0</v>
      </c>
    </row>
    <row r="372" spans="2:26">
      <c r="B372" s="19">
        <v>9</v>
      </c>
      <c r="C372" s="20"/>
      <c r="D372" s="19">
        <f>'Настройки '!$G$27</f>
        <v>20</v>
      </c>
      <c r="E372" s="21">
        <f>'11'!D372</f>
        <v>20</v>
      </c>
      <c r="F372" s="22"/>
      <c r="G372" s="23"/>
      <c r="H372" s="24">
        <f>G372/'Настройки '!$C$15</f>
        <v>0</v>
      </c>
      <c r="I372" s="23">
        <f>'Настройки '!$C$21</f>
        <v>46.15</v>
      </c>
      <c r="J372" s="21"/>
      <c r="K372" s="23">
        <f t="shared" si="62"/>
        <v>0</v>
      </c>
      <c r="L372" s="23"/>
      <c r="M372" s="21"/>
      <c r="N372" s="23">
        <f t="shared" si="63"/>
        <v>0</v>
      </c>
      <c r="O372" s="23"/>
      <c r="P372" s="21"/>
      <c r="Q372" s="23">
        <f t="shared" si="64"/>
        <v>0</v>
      </c>
      <c r="R372" s="23"/>
      <c r="S372" s="21"/>
      <c r="T372" s="23"/>
      <c r="U372" s="23"/>
      <c r="V372" s="21"/>
      <c r="W372" s="23"/>
      <c r="X372" s="23"/>
      <c r="Y372" s="25">
        <f t="shared" si="65"/>
        <v>0</v>
      </c>
      <c r="Z372" s="21">
        <f t="shared" si="66"/>
        <v>0</v>
      </c>
    </row>
    <row r="373" spans="2:26">
      <c r="B373" s="19">
        <v>10</v>
      </c>
      <c r="C373" s="20"/>
      <c r="D373" s="19">
        <f>'Настройки '!$G$27</f>
        <v>20</v>
      </c>
      <c r="E373" s="21">
        <f>'11'!D373</f>
        <v>20</v>
      </c>
      <c r="F373" s="22"/>
      <c r="G373" s="23"/>
      <c r="H373" s="24">
        <f>G373/'Настройки '!$C$15</f>
        <v>0</v>
      </c>
      <c r="I373" s="23">
        <f>'Настройки '!$C$21</f>
        <v>46.15</v>
      </c>
      <c r="J373" s="21"/>
      <c r="K373" s="23">
        <f t="shared" si="62"/>
        <v>0</v>
      </c>
      <c r="L373" s="23"/>
      <c r="M373" s="21"/>
      <c r="N373" s="23">
        <f t="shared" si="63"/>
        <v>0</v>
      </c>
      <c r="O373" s="23"/>
      <c r="P373" s="21"/>
      <c r="Q373" s="23">
        <f t="shared" si="64"/>
        <v>0</v>
      </c>
      <c r="R373" s="23"/>
      <c r="S373" s="21"/>
      <c r="T373" s="23"/>
      <c r="U373" s="23"/>
      <c r="V373" s="21"/>
      <c r="W373" s="23"/>
      <c r="X373" s="23"/>
      <c r="Y373" s="25">
        <f t="shared" si="65"/>
        <v>0</v>
      </c>
      <c r="Z373" s="21">
        <f t="shared" si="66"/>
        <v>0</v>
      </c>
    </row>
    <row r="374" spans="2:26">
      <c r="B374" s="19">
        <v>11</v>
      </c>
      <c r="C374" s="20"/>
      <c r="D374" s="19">
        <f>'Настройки '!$G$27</f>
        <v>20</v>
      </c>
      <c r="E374" s="21">
        <f>'11'!D374</f>
        <v>20</v>
      </c>
      <c r="F374" s="22"/>
      <c r="G374" s="23"/>
      <c r="H374" s="24">
        <f>G374/'Настройки '!$C$15</f>
        <v>0</v>
      </c>
      <c r="I374" s="23">
        <f>'Настройки '!$C$21</f>
        <v>46.15</v>
      </c>
      <c r="J374" s="21"/>
      <c r="K374" s="23">
        <f t="shared" si="62"/>
        <v>0</v>
      </c>
      <c r="L374" s="23"/>
      <c r="M374" s="21"/>
      <c r="N374" s="23">
        <f t="shared" si="63"/>
        <v>0</v>
      </c>
      <c r="O374" s="23"/>
      <c r="P374" s="21"/>
      <c r="Q374" s="23">
        <f t="shared" si="64"/>
        <v>0</v>
      </c>
      <c r="R374" s="23"/>
      <c r="S374" s="21"/>
      <c r="T374" s="23"/>
      <c r="U374" s="23"/>
      <c r="V374" s="21"/>
      <c r="W374" s="23"/>
      <c r="X374" s="23"/>
      <c r="Y374" s="25">
        <f t="shared" si="65"/>
        <v>0</v>
      </c>
      <c r="Z374" s="21">
        <f t="shared" si="66"/>
        <v>0</v>
      </c>
    </row>
    <row r="375" spans="2:26">
      <c r="B375" s="19">
        <v>12</v>
      </c>
      <c r="C375" s="20"/>
      <c r="D375" s="19">
        <f>'Настройки '!$G$27</f>
        <v>20</v>
      </c>
      <c r="E375" s="21">
        <f>'11'!D375</f>
        <v>20</v>
      </c>
      <c r="F375" s="22"/>
      <c r="G375" s="23"/>
      <c r="H375" s="24">
        <f>G375/'Настройки '!$C$15</f>
        <v>0</v>
      </c>
      <c r="I375" s="23">
        <f>'Настройки '!$C$21</f>
        <v>46.15</v>
      </c>
      <c r="J375" s="21"/>
      <c r="K375" s="23">
        <f t="shared" si="62"/>
        <v>0</v>
      </c>
      <c r="L375" s="23"/>
      <c r="M375" s="21"/>
      <c r="N375" s="23">
        <f t="shared" si="63"/>
        <v>0</v>
      </c>
      <c r="O375" s="23"/>
      <c r="P375" s="21"/>
      <c r="Q375" s="23">
        <f t="shared" si="64"/>
        <v>0</v>
      </c>
      <c r="R375" s="23"/>
      <c r="S375" s="21"/>
      <c r="T375" s="23"/>
      <c r="U375" s="23"/>
      <c r="V375" s="21"/>
      <c r="W375" s="23"/>
      <c r="X375" s="23"/>
      <c r="Y375" s="25">
        <f t="shared" si="65"/>
        <v>0</v>
      </c>
      <c r="Z375" s="21">
        <f t="shared" si="66"/>
        <v>0</v>
      </c>
    </row>
    <row r="376" spans="2:26">
      <c r="B376" s="19">
        <v>13</v>
      </c>
      <c r="C376" s="20"/>
      <c r="D376" s="19">
        <f>'Настройки '!$G$27</f>
        <v>20</v>
      </c>
      <c r="E376" s="21">
        <f>'11'!D376</f>
        <v>20</v>
      </c>
      <c r="F376" s="22"/>
      <c r="G376" s="23"/>
      <c r="H376" s="24">
        <f>G376/'Настройки '!$C$15</f>
        <v>0</v>
      </c>
      <c r="I376" s="23">
        <f>'Настройки '!$C$21</f>
        <v>46.15</v>
      </c>
      <c r="J376" s="21"/>
      <c r="K376" s="23">
        <f t="shared" si="62"/>
        <v>0</v>
      </c>
      <c r="L376" s="23"/>
      <c r="M376" s="21"/>
      <c r="N376" s="23">
        <f t="shared" si="63"/>
        <v>0</v>
      </c>
      <c r="O376" s="23"/>
      <c r="P376" s="21"/>
      <c r="Q376" s="23">
        <f t="shared" si="64"/>
        <v>0</v>
      </c>
      <c r="R376" s="23"/>
      <c r="S376" s="21"/>
      <c r="T376" s="23"/>
      <c r="U376" s="23"/>
      <c r="V376" s="21"/>
      <c r="W376" s="23"/>
      <c r="X376" s="23"/>
      <c r="Y376" s="25">
        <f t="shared" si="65"/>
        <v>0</v>
      </c>
      <c r="Z376" s="21">
        <f t="shared" si="66"/>
        <v>0</v>
      </c>
    </row>
    <row r="377" spans="2:26">
      <c r="B377" s="19">
        <v>14</v>
      </c>
      <c r="C377" s="20"/>
      <c r="D377" s="19">
        <f>'Настройки '!$G$27</f>
        <v>20</v>
      </c>
      <c r="E377" s="21">
        <f>'11'!D377</f>
        <v>20</v>
      </c>
      <c r="F377" s="22"/>
      <c r="G377" s="23"/>
      <c r="H377" s="24">
        <f>G377/'Настройки '!$C$15</f>
        <v>0</v>
      </c>
      <c r="I377" s="23">
        <f>'Настройки '!$C$21</f>
        <v>46.15</v>
      </c>
      <c r="J377" s="21"/>
      <c r="K377" s="23">
        <f t="shared" si="62"/>
        <v>0</v>
      </c>
      <c r="L377" s="23"/>
      <c r="M377" s="21"/>
      <c r="N377" s="23">
        <f t="shared" si="63"/>
        <v>0</v>
      </c>
      <c r="O377" s="23"/>
      <c r="P377" s="21"/>
      <c r="Q377" s="23">
        <f t="shared" si="64"/>
        <v>0</v>
      </c>
      <c r="R377" s="23"/>
      <c r="S377" s="21"/>
      <c r="T377" s="23"/>
      <c r="U377" s="23"/>
      <c r="V377" s="21"/>
      <c r="W377" s="23"/>
      <c r="X377" s="23"/>
      <c r="Y377" s="25">
        <f t="shared" si="65"/>
        <v>0</v>
      </c>
      <c r="Z377" s="21">
        <f t="shared" si="66"/>
        <v>0</v>
      </c>
    </row>
    <row r="378" spans="2:26">
      <c r="B378" s="19">
        <v>15</v>
      </c>
      <c r="C378" s="20"/>
      <c r="D378" s="19">
        <f>'Настройки '!$G$27</f>
        <v>20</v>
      </c>
      <c r="E378" s="21">
        <f>'11'!D378</f>
        <v>20</v>
      </c>
      <c r="F378" s="22"/>
      <c r="G378" s="23"/>
      <c r="H378" s="24">
        <f>G378/'Настройки '!$C$15</f>
        <v>0</v>
      </c>
      <c r="I378" s="23">
        <f>'Настройки '!$C$21</f>
        <v>46.15</v>
      </c>
      <c r="J378" s="21"/>
      <c r="K378" s="23">
        <f t="shared" si="62"/>
        <v>0</v>
      </c>
      <c r="L378" s="23"/>
      <c r="M378" s="21"/>
      <c r="N378" s="23">
        <f t="shared" si="63"/>
        <v>0</v>
      </c>
      <c r="O378" s="23"/>
      <c r="P378" s="21"/>
      <c r="Q378" s="23">
        <f t="shared" si="64"/>
        <v>0</v>
      </c>
      <c r="R378" s="23"/>
      <c r="S378" s="21"/>
      <c r="T378" s="23"/>
      <c r="U378" s="23"/>
      <c r="V378" s="21"/>
      <c r="W378" s="23"/>
      <c r="X378" s="23"/>
      <c r="Y378" s="25">
        <f t="shared" si="65"/>
        <v>0</v>
      </c>
      <c r="Z378" s="21">
        <f t="shared" si="66"/>
        <v>0</v>
      </c>
    </row>
    <row r="379" spans="2:26">
      <c r="B379" s="19">
        <v>16</v>
      </c>
      <c r="C379" s="20"/>
      <c r="D379" s="19">
        <f>'Настройки '!$G$27</f>
        <v>20</v>
      </c>
      <c r="E379" s="21">
        <f>'11'!D379</f>
        <v>20</v>
      </c>
      <c r="F379" s="22"/>
      <c r="G379" s="23"/>
      <c r="H379" s="24">
        <f>G379/'Настройки '!$C$15</f>
        <v>0</v>
      </c>
      <c r="I379" s="23">
        <f>'Настройки '!$C$21</f>
        <v>46.15</v>
      </c>
      <c r="J379" s="21"/>
      <c r="K379" s="23">
        <f t="shared" si="62"/>
        <v>0</v>
      </c>
      <c r="L379" s="23"/>
      <c r="M379" s="21"/>
      <c r="N379" s="23">
        <f t="shared" si="63"/>
        <v>0</v>
      </c>
      <c r="O379" s="23"/>
      <c r="P379" s="21"/>
      <c r="Q379" s="23">
        <f t="shared" si="64"/>
        <v>0</v>
      </c>
      <c r="R379" s="23"/>
      <c r="S379" s="21"/>
      <c r="T379" s="23"/>
      <c r="U379" s="23"/>
      <c r="V379" s="21"/>
      <c r="W379" s="23"/>
      <c r="X379" s="23"/>
      <c r="Y379" s="25">
        <f t="shared" si="65"/>
        <v>0</v>
      </c>
      <c r="Z379" s="21">
        <f t="shared" si="66"/>
        <v>0</v>
      </c>
    </row>
    <row r="380" spans="2:26">
      <c r="B380" s="19">
        <v>17</v>
      </c>
      <c r="C380" s="20"/>
      <c r="D380" s="19">
        <f>'Настройки '!$G$27</f>
        <v>20</v>
      </c>
      <c r="E380" s="21">
        <f>'11'!D380</f>
        <v>20</v>
      </c>
      <c r="F380" s="22"/>
      <c r="G380" s="23"/>
      <c r="H380" s="24">
        <f>G380/'Настройки '!$C$15</f>
        <v>0</v>
      </c>
      <c r="I380" s="23">
        <f>'Настройки '!$C$21</f>
        <v>46.15</v>
      </c>
      <c r="J380" s="21"/>
      <c r="K380" s="23">
        <f t="shared" si="62"/>
        <v>0</v>
      </c>
      <c r="L380" s="23"/>
      <c r="M380" s="21"/>
      <c r="N380" s="23">
        <f t="shared" si="63"/>
        <v>0</v>
      </c>
      <c r="O380" s="23"/>
      <c r="P380" s="21"/>
      <c r="Q380" s="23">
        <f t="shared" si="64"/>
        <v>0</v>
      </c>
      <c r="R380" s="23"/>
      <c r="S380" s="21"/>
      <c r="T380" s="23"/>
      <c r="U380" s="23"/>
      <c r="V380" s="21"/>
      <c r="W380" s="23"/>
      <c r="X380" s="23"/>
      <c r="Y380" s="25">
        <f t="shared" si="65"/>
        <v>0</v>
      </c>
      <c r="Z380" s="21">
        <f t="shared" si="66"/>
        <v>0</v>
      </c>
    </row>
    <row r="381" spans="2:26">
      <c r="B381" s="19">
        <v>18</v>
      </c>
      <c r="C381" s="20"/>
      <c r="D381" s="19">
        <f>'Настройки '!$G$27</f>
        <v>20</v>
      </c>
      <c r="E381" s="21">
        <f>'11'!D381</f>
        <v>20</v>
      </c>
      <c r="F381" s="22"/>
      <c r="G381" s="23"/>
      <c r="H381" s="24">
        <f>G381/'Настройки '!$C$15</f>
        <v>0</v>
      </c>
      <c r="I381" s="23">
        <f>'Настройки '!$C$21</f>
        <v>46.15</v>
      </c>
      <c r="J381" s="21"/>
      <c r="K381" s="23">
        <f t="shared" si="62"/>
        <v>0</v>
      </c>
      <c r="L381" s="23"/>
      <c r="M381" s="21"/>
      <c r="N381" s="23">
        <f t="shared" si="63"/>
        <v>0</v>
      </c>
      <c r="O381" s="23"/>
      <c r="P381" s="21"/>
      <c r="Q381" s="23">
        <f t="shared" si="64"/>
        <v>0</v>
      </c>
      <c r="R381" s="23"/>
      <c r="S381" s="21"/>
      <c r="T381" s="23"/>
      <c r="U381" s="23"/>
      <c r="V381" s="21"/>
      <c r="W381" s="23"/>
      <c r="X381" s="23"/>
      <c r="Y381" s="25">
        <f t="shared" si="65"/>
        <v>0</v>
      </c>
      <c r="Z381" s="21">
        <f t="shared" si="66"/>
        <v>0</v>
      </c>
    </row>
    <row r="382" spans="2:26">
      <c r="B382" s="19">
        <v>19</v>
      </c>
      <c r="C382" s="20"/>
      <c r="D382" s="19">
        <f>'Настройки '!$G$27</f>
        <v>20</v>
      </c>
      <c r="E382" s="21">
        <f>'11'!D382</f>
        <v>20</v>
      </c>
      <c r="F382" s="22"/>
      <c r="G382" s="23"/>
      <c r="H382" s="24">
        <f>G382/'Настройки '!$C$15</f>
        <v>0</v>
      </c>
      <c r="I382" s="23">
        <f>'Настройки '!$C$21</f>
        <v>46.15</v>
      </c>
      <c r="J382" s="21"/>
      <c r="K382" s="23">
        <f t="shared" si="62"/>
        <v>0</v>
      </c>
      <c r="L382" s="23"/>
      <c r="M382" s="21"/>
      <c r="N382" s="23">
        <f t="shared" si="63"/>
        <v>0</v>
      </c>
      <c r="O382" s="23"/>
      <c r="P382" s="21"/>
      <c r="Q382" s="23">
        <f t="shared" si="64"/>
        <v>0</v>
      </c>
      <c r="R382" s="23"/>
      <c r="S382" s="21"/>
      <c r="T382" s="23"/>
      <c r="U382" s="23"/>
      <c r="V382" s="21"/>
      <c r="W382" s="23"/>
      <c r="X382" s="23"/>
      <c r="Y382" s="25">
        <f t="shared" si="65"/>
        <v>0</v>
      </c>
      <c r="Z382" s="21">
        <f t="shared" si="66"/>
        <v>0</v>
      </c>
    </row>
    <row r="383" spans="2:26">
      <c r="B383" s="19">
        <v>20</v>
      </c>
      <c r="C383" s="20"/>
      <c r="D383" s="19">
        <f>'Настройки '!$G$27</f>
        <v>20</v>
      </c>
      <c r="E383" s="21">
        <f>'11'!D383</f>
        <v>20</v>
      </c>
      <c r="F383" s="22"/>
      <c r="G383" s="23"/>
      <c r="H383" s="24">
        <f>G383/'Настройки '!$C$15</f>
        <v>0</v>
      </c>
      <c r="I383" s="23">
        <f>'Настройки '!$C$21</f>
        <v>46.15</v>
      </c>
      <c r="J383" s="21"/>
      <c r="K383" s="23">
        <f t="shared" si="62"/>
        <v>0</v>
      </c>
      <c r="L383" s="23"/>
      <c r="M383" s="21"/>
      <c r="N383" s="23">
        <f t="shared" si="63"/>
        <v>0</v>
      </c>
      <c r="O383" s="23"/>
      <c r="P383" s="21"/>
      <c r="Q383" s="23">
        <f t="shared" si="64"/>
        <v>0</v>
      </c>
      <c r="R383" s="23"/>
      <c r="S383" s="21"/>
      <c r="T383" s="23"/>
      <c r="U383" s="23"/>
      <c r="V383" s="21"/>
      <c r="W383" s="23"/>
      <c r="X383" s="23"/>
      <c r="Y383" s="25">
        <f t="shared" si="65"/>
        <v>0</v>
      </c>
      <c r="Z383" s="21">
        <f t="shared" si="66"/>
        <v>0</v>
      </c>
    </row>
    <row r="384" spans="2:26">
      <c r="B384" s="19">
        <v>21</v>
      </c>
      <c r="C384" s="20"/>
      <c r="D384" s="19">
        <f>'Настройки '!$G$27</f>
        <v>20</v>
      </c>
      <c r="E384" s="21">
        <f>'11'!D384</f>
        <v>20</v>
      </c>
      <c r="F384" s="22"/>
      <c r="G384" s="23"/>
      <c r="H384" s="24">
        <f>G384/'Настройки '!$C$15</f>
        <v>0</v>
      </c>
      <c r="I384" s="23">
        <f>'Настройки '!$C$21</f>
        <v>46.15</v>
      </c>
      <c r="J384" s="21"/>
      <c r="K384" s="23">
        <f t="shared" si="62"/>
        <v>0</v>
      </c>
      <c r="L384" s="23"/>
      <c r="M384" s="21"/>
      <c r="N384" s="23">
        <f t="shared" si="63"/>
        <v>0</v>
      </c>
      <c r="O384" s="23"/>
      <c r="P384" s="21"/>
      <c r="Q384" s="23">
        <f t="shared" si="64"/>
        <v>0</v>
      </c>
      <c r="R384" s="23"/>
      <c r="S384" s="21"/>
      <c r="T384" s="23"/>
      <c r="U384" s="23"/>
      <c r="V384" s="21"/>
      <c r="W384" s="23"/>
      <c r="X384" s="23"/>
      <c r="Y384" s="25">
        <f t="shared" si="65"/>
        <v>0</v>
      </c>
      <c r="Z384" s="21">
        <f t="shared" si="66"/>
        <v>0</v>
      </c>
    </row>
    <row r="385" spans="2:26">
      <c r="B385" s="19">
        <v>22</v>
      </c>
      <c r="C385" s="20"/>
      <c r="D385" s="19">
        <f>'Настройки '!$G$27</f>
        <v>20</v>
      </c>
      <c r="E385" s="21">
        <f>'11'!D385</f>
        <v>20</v>
      </c>
      <c r="F385" s="22"/>
      <c r="G385" s="23"/>
      <c r="H385" s="24">
        <f>G385/'Настройки '!$C$15</f>
        <v>0</v>
      </c>
      <c r="I385" s="23">
        <f>'Настройки '!$C$21</f>
        <v>46.15</v>
      </c>
      <c r="J385" s="21"/>
      <c r="K385" s="23">
        <f t="shared" si="62"/>
        <v>0</v>
      </c>
      <c r="L385" s="23"/>
      <c r="M385" s="21"/>
      <c r="N385" s="23">
        <f t="shared" si="63"/>
        <v>0</v>
      </c>
      <c r="O385" s="23"/>
      <c r="P385" s="21"/>
      <c r="Q385" s="23">
        <f t="shared" si="64"/>
        <v>0</v>
      </c>
      <c r="R385" s="23"/>
      <c r="S385" s="21"/>
      <c r="T385" s="23"/>
      <c r="U385" s="23"/>
      <c r="V385" s="21"/>
      <c r="W385" s="23"/>
      <c r="X385" s="23"/>
      <c r="Y385" s="25">
        <f t="shared" si="65"/>
        <v>0</v>
      </c>
      <c r="Z385" s="21">
        <f t="shared" si="66"/>
        <v>0</v>
      </c>
    </row>
    <row r="386" spans="2:26">
      <c r="B386" s="19">
        <v>23</v>
      </c>
      <c r="C386" s="20"/>
      <c r="D386" s="19">
        <f>'Настройки '!$G$27</f>
        <v>20</v>
      </c>
      <c r="E386" s="21">
        <f>'11'!D386</f>
        <v>20</v>
      </c>
      <c r="F386" s="22"/>
      <c r="G386" s="23"/>
      <c r="H386" s="24">
        <f>G386/'Настройки '!$C$15</f>
        <v>0</v>
      </c>
      <c r="I386" s="23">
        <f>'Настройки '!$C$21</f>
        <v>46.15</v>
      </c>
      <c r="J386" s="21"/>
      <c r="K386" s="23">
        <f t="shared" si="62"/>
        <v>0</v>
      </c>
      <c r="L386" s="23"/>
      <c r="M386" s="21"/>
      <c r="N386" s="23">
        <f t="shared" si="63"/>
        <v>0</v>
      </c>
      <c r="O386" s="23"/>
      <c r="P386" s="21"/>
      <c r="Q386" s="23">
        <f t="shared" si="64"/>
        <v>0</v>
      </c>
      <c r="R386" s="23"/>
      <c r="S386" s="21"/>
      <c r="T386" s="23"/>
      <c r="U386" s="23"/>
      <c r="V386" s="21"/>
      <c r="W386" s="23"/>
      <c r="X386" s="23"/>
      <c r="Y386" s="25">
        <f t="shared" si="65"/>
        <v>0</v>
      </c>
      <c r="Z386" s="21">
        <f t="shared" si="66"/>
        <v>0</v>
      </c>
    </row>
    <row r="387" spans="2:26">
      <c r="B387" s="19">
        <v>24</v>
      </c>
      <c r="C387" s="20"/>
      <c r="D387" s="19">
        <f>'Настройки '!$G$27</f>
        <v>20</v>
      </c>
      <c r="E387" s="21">
        <f>'11'!D387</f>
        <v>20</v>
      </c>
      <c r="F387" s="22"/>
      <c r="G387" s="23"/>
      <c r="H387" s="24">
        <f>G387/'Настройки '!$C$15</f>
        <v>0</v>
      </c>
      <c r="I387" s="23">
        <f>'Настройки '!$C$21</f>
        <v>46.15</v>
      </c>
      <c r="J387" s="21"/>
      <c r="K387" s="23">
        <f t="shared" si="62"/>
        <v>0</v>
      </c>
      <c r="L387" s="23"/>
      <c r="M387" s="21"/>
      <c r="N387" s="23">
        <f t="shared" si="63"/>
        <v>0</v>
      </c>
      <c r="O387" s="23"/>
      <c r="P387" s="21"/>
      <c r="Q387" s="23">
        <f t="shared" si="64"/>
        <v>0</v>
      </c>
      <c r="R387" s="23"/>
      <c r="S387" s="21"/>
      <c r="T387" s="23"/>
      <c r="U387" s="23"/>
      <c r="V387" s="21"/>
      <c r="W387" s="23"/>
      <c r="X387" s="23"/>
      <c r="Y387" s="25">
        <f t="shared" si="65"/>
        <v>0</v>
      </c>
      <c r="Z387" s="21">
        <f t="shared" si="66"/>
        <v>0</v>
      </c>
    </row>
    <row r="388" spans="2:26">
      <c r="B388" s="19">
        <v>25</v>
      </c>
      <c r="C388" s="20"/>
      <c r="D388" s="19">
        <f>'Настройки '!$G$27</f>
        <v>20</v>
      </c>
      <c r="E388" s="21">
        <f>'11'!D388</f>
        <v>20</v>
      </c>
      <c r="F388" s="26"/>
      <c r="G388" s="23"/>
      <c r="H388" s="24">
        <f>G388/'Настройки '!$C$15</f>
        <v>0</v>
      </c>
      <c r="I388" s="23">
        <f>'Настройки '!$C$21</f>
        <v>46.15</v>
      </c>
      <c r="J388" s="21"/>
      <c r="K388" s="23">
        <f t="shared" si="62"/>
        <v>0</v>
      </c>
      <c r="L388" s="23"/>
      <c r="M388" s="21"/>
      <c r="N388" s="23">
        <f t="shared" si="63"/>
        <v>0</v>
      </c>
      <c r="O388" s="23"/>
      <c r="P388" s="21"/>
      <c r="Q388" s="23">
        <f t="shared" si="64"/>
        <v>0</v>
      </c>
      <c r="R388" s="23"/>
      <c r="S388" s="21"/>
      <c r="T388" s="23"/>
      <c r="U388" s="23"/>
      <c r="V388" s="21"/>
      <c r="W388" s="23"/>
      <c r="X388" s="23"/>
      <c r="Y388" s="25">
        <f t="shared" si="65"/>
        <v>0</v>
      </c>
      <c r="Z388" s="21">
        <f t="shared" si="66"/>
        <v>0</v>
      </c>
    </row>
    <row r="389" spans="2:26">
      <c r="B389" s="19">
        <v>26</v>
      </c>
      <c r="C389" s="20"/>
      <c r="D389" s="19">
        <f>'Настройки '!$G$27</f>
        <v>20</v>
      </c>
      <c r="E389" s="21">
        <f>'11'!D389</f>
        <v>20</v>
      </c>
      <c r="F389" s="22"/>
      <c r="G389" s="23"/>
      <c r="H389" s="24">
        <f>G389/'Настройки '!$C$15</f>
        <v>0</v>
      </c>
      <c r="I389" s="23">
        <f>'Настройки '!$C$21</f>
        <v>46.15</v>
      </c>
      <c r="J389" s="21"/>
      <c r="K389" s="23">
        <f t="shared" si="62"/>
        <v>0</v>
      </c>
      <c r="L389" s="23"/>
      <c r="M389" s="21"/>
      <c r="N389" s="23">
        <f t="shared" si="63"/>
        <v>0</v>
      </c>
      <c r="O389" s="23"/>
      <c r="P389" s="21"/>
      <c r="Q389" s="23">
        <f t="shared" si="64"/>
        <v>0</v>
      </c>
      <c r="R389" s="23"/>
      <c r="S389" s="21"/>
      <c r="T389" s="23"/>
      <c r="U389" s="23"/>
      <c r="V389" s="21"/>
      <c r="W389" s="23"/>
      <c r="X389" s="23"/>
      <c r="Y389" s="25">
        <f t="shared" si="65"/>
        <v>0</v>
      </c>
      <c r="Z389" s="21">
        <f t="shared" si="66"/>
        <v>0</v>
      </c>
    </row>
    <row r="390" spans="2:26">
      <c r="B390" s="19">
        <v>27</v>
      </c>
      <c r="C390" s="20"/>
      <c r="D390" s="19">
        <f>'Настройки '!$G$27</f>
        <v>20</v>
      </c>
      <c r="E390" s="21">
        <f>'11'!D390</f>
        <v>20</v>
      </c>
      <c r="F390" s="22"/>
      <c r="G390" s="23"/>
      <c r="H390" s="24">
        <f>G390/'Настройки '!$C$15</f>
        <v>0</v>
      </c>
      <c r="I390" s="23">
        <f>'Настройки '!$C$21</f>
        <v>46.15</v>
      </c>
      <c r="J390" s="21"/>
      <c r="K390" s="23">
        <f t="shared" si="62"/>
        <v>0</v>
      </c>
      <c r="L390" s="23"/>
      <c r="M390" s="21"/>
      <c r="N390" s="23">
        <f t="shared" si="63"/>
        <v>0</v>
      </c>
      <c r="O390" s="23"/>
      <c r="P390" s="21"/>
      <c r="Q390" s="23">
        <f t="shared" si="64"/>
        <v>0</v>
      </c>
      <c r="R390" s="23"/>
      <c r="S390" s="21"/>
      <c r="T390" s="23"/>
      <c r="U390" s="23"/>
      <c r="V390" s="21"/>
      <c r="W390" s="23"/>
      <c r="X390" s="23"/>
      <c r="Y390" s="25">
        <f t="shared" si="65"/>
        <v>0</v>
      </c>
      <c r="Z390" s="21">
        <f t="shared" si="66"/>
        <v>0</v>
      </c>
    </row>
    <row r="391" spans="2:26">
      <c r="B391" s="19">
        <v>28</v>
      </c>
      <c r="C391" s="20"/>
      <c r="D391" s="19">
        <f>'Настройки '!$G$27</f>
        <v>20</v>
      </c>
      <c r="E391" s="21">
        <f>'11'!D391</f>
        <v>20</v>
      </c>
      <c r="F391" s="22"/>
      <c r="G391" s="23"/>
      <c r="H391" s="24">
        <f>G391/'Настройки '!$C$15</f>
        <v>0</v>
      </c>
      <c r="I391" s="23">
        <f>'Настройки '!$C$21</f>
        <v>46.15</v>
      </c>
      <c r="J391" s="21"/>
      <c r="K391" s="23">
        <f t="shared" si="62"/>
        <v>0</v>
      </c>
      <c r="L391" s="23"/>
      <c r="M391" s="21"/>
      <c r="N391" s="23">
        <f t="shared" si="63"/>
        <v>0</v>
      </c>
      <c r="O391" s="23"/>
      <c r="P391" s="21"/>
      <c r="Q391" s="23">
        <f t="shared" si="64"/>
        <v>0</v>
      </c>
      <c r="R391" s="23"/>
      <c r="S391" s="21"/>
      <c r="T391" s="23"/>
      <c r="U391" s="23"/>
      <c r="V391" s="21"/>
      <c r="W391" s="23"/>
      <c r="X391" s="23"/>
      <c r="Y391" s="25">
        <f t="shared" si="65"/>
        <v>0</v>
      </c>
      <c r="Z391" s="21">
        <f t="shared" si="66"/>
        <v>0</v>
      </c>
    </row>
    <row r="392" spans="2:26">
      <c r="B392" s="19">
        <v>29</v>
      </c>
      <c r="C392" s="20"/>
      <c r="D392" s="19">
        <f>'Настройки '!$G$27</f>
        <v>20</v>
      </c>
      <c r="E392" s="21">
        <f>'11'!D392</f>
        <v>20</v>
      </c>
      <c r="F392" s="22"/>
      <c r="G392" s="23"/>
      <c r="H392" s="24">
        <f>G392/'Настройки '!$C$15</f>
        <v>0</v>
      </c>
      <c r="I392" s="23">
        <f>'Настройки '!$C$21</f>
        <v>46.15</v>
      </c>
      <c r="J392" s="21"/>
      <c r="K392" s="23">
        <f t="shared" si="62"/>
        <v>0</v>
      </c>
      <c r="L392" s="23"/>
      <c r="M392" s="21"/>
      <c r="N392" s="23">
        <f t="shared" si="63"/>
        <v>0</v>
      </c>
      <c r="O392" s="23"/>
      <c r="P392" s="21"/>
      <c r="Q392" s="23">
        <f t="shared" si="64"/>
        <v>0</v>
      </c>
      <c r="R392" s="23"/>
      <c r="S392" s="21"/>
      <c r="T392" s="23"/>
      <c r="U392" s="23"/>
      <c r="V392" s="21"/>
      <c r="W392" s="23"/>
      <c r="X392" s="23"/>
      <c r="Y392" s="25">
        <f t="shared" si="65"/>
        <v>0</v>
      </c>
      <c r="Z392" s="21">
        <f t="shared" si="66"/>
        <v>0</v>
      </c>
    </row>
    <row r="393" spans="2:26" ht="15.75" thickBot="1">
      <c r="B393" s="19">
        <v>30</v>
      </c>
      <c r="C393" s="20"/>
      <c r="D393" s="19">
        <f>'Настройки '!$G$27</f>
        <v>20</v>
      </c>
      <c r="E393" s="21">
        <f>'11'!D393</f>
        <v>20</v>
      </c>
      <c r="F393" s="27"/>
      <c r="G393" s="23"/>
      <c r="H393" s="24">
        <f>G393/'Настройки '!$C$15</f>
        <v>0</v>
      </c>
      <c r="I393" s="23">
        <f>'Настройки '!$C$21</f>
        <v>46.15</v>
      </c>
      <c r="J393" s="21"/>
      <c r="K393" s="23">
        <f t="shared" si="62"/>
        <v>0</v>
      </c>
      <c r="L393" s="23"/>
      <c r="M393" s="21"/>
      <c r="N393" s="23">
        <f t="shared" si="63"/>
        <v>0</v>
      </c>
      <c r="O393" s="23"/>
      <c r="P393" s="21"/>
      <c r="Q393" s="23">
        <f t="shared" si="64"/>
        <v>0</v>
      </c>
      <c r="R393" s="23"/>
      <c r="S393" s="21"/>
      <c r="T393" s="23"/>
      <c r="U393" s="23"/>
      <c r="V393" s="21"/>
      <c r="W393" s="23"/>
      <c r="X393" s="23"/>
      <c r="Y393" s="25">
        <f t="shared" si="65"/>
        <v>0</v>
      </c>
      <c r="Z393" s="21">
        <f t="shared" si="66"/>
        <v>0</v>
      </c>
    </row>
    <row r="394" spans="2:26" ht="15.75" thickBot="1">
      <c r="B394" s="17"/>
      <c r="C394" s="17"/>
      <c r="D394" s="17"/>
      <c r="E394" s="17"/>
      <c r="F394" s="17"/>
      <c r="G394" s="28">
        <f>SUM(G364:G393)</f>
        <v>0</v>
      </c>
      <c r="H394" s="29">
        <f>SUM(H364:H393)</f>
        <v>0</v>
      </c>
      <c r="I394" s="17"/>
      <c r="J394" s="30">
        <f t="shared" ref="J394:Y394" si="67">SUM(J364:J393)</f>
        <v>0</v>
      </c>
      <c r="K394" s="30">
        <f t="shared" si="67"/>
        <v>0</v>
      </c>
      <c r="L394" s="30">
        <f t="shared" si="67"/>
        <v>0</v>
      </c>
      <c r="M394" s="31">
        <f t="shared" si="67"/>
        <v>0</v>
      </c>
      <c r="N394" s="30">
        <f t="shared" si="67"/>
        <v>0</v>
      </c>
      <c r="O394" s="30">
        <f t="shared" si="67"/>
        <v>0</v>
      </c>
      <c r="P394" s="31">
        <f t="shared" si="67"/>
        <v>0</v>
      </c>
      <c r="Q394" s="30">
        <f t="shared" si="67"/>
        <v>0</v>
      </c>
      <c r="R394" s="30">
        <f t="shared" si="67"/>
        <v>0</v>
      </c>
      <c r="S394" s="31">
        <f t="shared" si="67"/>
        <v>0</v>
      </c>
      <c r="T394" s="30">
        <f t="shared" si="67"/>
        <v>0</v>
      </c>
      <c r="U394" s="30">
        <f t="shared" si="67"/>
        <v>0</v>
      </c>
      <c r="V394" s="30">
        <f t="shared" si="67"/>
        <v>0</v>
      </c>
      <c r="W394" s="30">
        <f t="shared" si="67"/>
        <v>0</v>
      </c>
      <c r="X394" s="30">
        <f t="shared" si="67"/>
        <v>0</v>
      </c>
      <c r="Y394" s="28">
        <f t="shared" si="67"/>
        <v>0</v>
      </c>
      <c r="Z394" s="32"/>
    </row>
    <row r="396" spans="2:26">
      <c r="Y396" s="86">
        <f>Y394+Y358+Y322+Y286+Y250+Y214+Y178+Y143+Y107+Y71+Y36</f>
        <v>0</v>
      </c>
    </row>
  </sheetData>
  <mergeCells count="187">
    <mergeCell ref="Y362:Y363"/>
    <mergeCell ref="Z362:Z363"/>
    <mergeCell ref="G362:G363"/>
    <mergeCell ref="H362:H363"/>
    <mergeCell ref="I362:I363"/>
    <mergeCell ref="J362:L362"/>
    <mergeCell ref="M362:O362"/>
    <mergeCell ref="P362:R362"/>
    <mergeCell ref="V326:X326"/>
    <mergeCell ref="Y326:Y327"/>
    <mergeCell ref="Z326:Z327"/>
    <mergeCell ref="M326:O326"/>
    <mergeCell ref="P326:R326"/>
    <mergeCell ref="S326:U326"/>
    <mergeCell ref="S362:U362"/>
    <mergeCell ref="V362:X362"/>
    <mergeCell ref="C361:D361"/>
    <mergeCell ref="E361:J361"/>
    <mergeCell ref="B362:B363"/>
    <mergeCell ref="C362:C363"/>
    <mergeCell ref="D362:D363"/>
    <mergeCell ref="E362:E363"/>
    <mergeCell ref="F362:F363"/>
    <mergeCell ref="H326:H327"/>
    <mergeCell ref="I326:I327"/>
    <mergeCell ref="J326:L326"/>
    <mergeCell ref="B326:B327"/>
    <mergeCell ref="C326:C327"/>
    <mergeCell ref="D326:D327"/>
    <mergeCell ref="E326:E327"/>
    <mergeCell ref="F326:F327"/>
    <mergeCell ref="G326:G327"/>
    <mergeCell ref="Y290:Y291"/>
    <mergeCell ref="Z290:Z291"/>
    <mergeCell ref="C325:D325"/>
    <mergeCell ref="E325:J325"/>
    <mergeCell ref="G290:G291"/>
    <mergeCell ref="H290:H291"/>
    <mergeCell ref="I290:I291"/>
    <mergeCell ref="J290:L290"/>
    <mergeCell ref="M290:O290"/>
    <mergeCell ref="P290:R290"/>
    <mergeCell ref="V254:X254"/>
    <mergeCell ref="Y254:Y255"/>
    <mergeCell ref="Z254:Z255"/>
    <mergeCell ref="C289:D289"/>
    <mergeCell ref="E289:J289"/>
    <mergeCell ref="B290:B291"/>
    <mergeCell ref="C290:C291"/>
    <mergeCell ref="D290:D291"/>
    <mergeCell ref="E290:E291"/>
    <mergeCell ref="F290:F291"/>
    <mergeCell ref="H254:H255"/>
    <mergeCell ref="I254:I255"/>
    <mergeCell ref="J254:L254"/>
    <mergeCell ref="M254:O254"/>
    <mergeCell ref="P254:R254"/>
    <mergeCell ref="S254:U254"/>
    <mergeCell ref="B254:B255"/>
    <mergeCell ref="C254:C255"/>
    <mergeCell ref="D254:D255"/>
    <mergeCell ref="E254:E255"/>
    <mergeCell ref="F254:F255"/>
    <mergeCell ref="G254:G255"/>
    <mergeCell ref="S290:U290"/>
    <mergeCell ref="V290:X290"/>
    <mergeCell ref="Z218:Z219"/>
    <mergeCell ref="C253:D253"/>
    <mergeCell ref="E253:J253"/>
    <mergeCell ref="G218:G219"/>
    <mergeCell ref="H218:H219"/>
    <mergeCell ref="I218:I219"/>
    <mergeCell ref="J218:L218"/>
    <mergeCell ref="M218:O218"/>
    <mergeCell ref="P218:R218"/>
    <mergeCell ref="Y182:Y183"/>
    <mergeCell ref="Z182:Z183"/>
    <mergeCell ref="C217:D217"/>
    <mergeCell ref="E217:J217"/>
    <mergeCell ref="B218:B219"/>
    <mergeCell ref="C218:C219"/>
    <mergeCell ref="D218:D219"/>
    <mergeCell ref="E218:E219"/>
    <mergeCell ref="F218:F219"/>
    <mergeCell ref="H182:H183"/>
    <mergeCell ref="I182:I183"/>
    <mergeCell ref="J182:L182"/>
    <mergeCell ref="M182:O182"/>
    <mergeCell ref="P182:R182"/>
    <mergeCell ref="S182:U182"/>
    <mergeCell ref="B182:B183"/>
    <mergeCell ref="C182:C183"/>
    <mergeCell ref="D182:D183"/>
    <mergeCell ref="E182:E183"/>
    <mergeCell ref="F182:F183"/>
    <mergeCell ref="G182:G183"/>
    <mergeCell ref="S218:U218"/>
    <mergeCell ref="V218:X218"/>
    <mergeCell ref="Y218:Y219"/>
    <mergeCell ref="C181:D181"/>
    <mergeCell ref="E181:J181"/>
    <mergeCell ref="G146:G147"/>
    <mergeCell ref="H146:H147"/>
    <mergeCell ref="I146:I147"/>
    <mergeCell ref="J146:L146"/>
    <mergeCell ref="M146:O146"/>
    <mergeCell ref="P146:R146"/>
    <mergeCell ref="V182:X182"/>
    <mergeCell ref="V111:X111"/>
    <mergeCell ref="Y111:Y112"/>
    <mergeCell ref="Z111:Z112"/>
    <mergeCell ref="C145:D145"/>
    <mergeCell ref="E145:J145"/>
    <mergeCell ref="B146:B147"/>
    <mergeCell ref="C146:C147"/>
    <mergeCell ref="D146:D147"/>
    <mergeCell ref="E146:E147"/>
    <mergeCell ref="F146:F147"/>
    <mergeCell ref="H111:H112"/>
    <mergeCell ref="I111:I112"/>
    <mergeCell ref="J111:L111"/>
    <mergeCell ref="M111:O111"/>
    <mergeCell ref="P111:R111"/>
    <mergeCell ref="S111:U111"/>
    <mergeCell ref="S146:U146"/>
    <mergeCell ref="V146:X146"/>
    <mergeCell ref="Y146:Y147"/>
    <mergeCell ref="Z146:Z147"/>
    <mergeCell ref="B111:B112"/>
    <mergeCell ref="C111:C112"/>
    <mergeCell ref="D111:D112"/>
    <mergeCell ref="E111:E112"/>
    <mergeCell ref="F111:F112"/>
    <mergeCell ref="G111:G112"/>
    <mergeCell ref="I75:I76"/>
    <mergeCell ref="J75:L75"/>
    <mergeCell ref="M75:O75"/>
    <mergeCell ref="B39:B40"/>
    <mergeCell ref="C39:C40"/>
    <mergeCell ref="D39:D40"/>
    <mergeCell ref="E39:E40"/>
    <mergeCell ref="F39:F40"/>
    <mergeCell ref="G39:G40"/>
    <mergeCell ref="B75:B76"/>
    <mergeCell ref="Y75:Y76"/>
    <mergeCell ref="Z75:Z76"/>
    <mergeCell ref="C110:D110"/>
    <mergeCell ref="E110:J110"/>
    <mergeCell ref="P75:R75"/>
    <mergeCell ref="S75:U75"/>
    <mergeCell ref="V75:X75"/>
    <mergeCell ref="C74:D74"/>
    <mergeCell ref="E74:J74"/>
    <mergeCell ref="C75:C76"/>
    <mergeCell ref="D75:D76"/>
    <mergeCell ref="E75:E76"/>
    <mergeCell ref="F75:F76"/>
    <mergeCell ref="G75:G76"/>
    <mergeCell ref="H75:H76"/>
    <mergeCell ref="C38:D38"/>
    <mergeCell ref="E38:J38"/>
    <mergeCell ref="H39:H40"/>
    <mergeCell ref="I39:I40"/>
    <mergeCell ref="Y4:Y5"/>
    <mergeCell ref="Z4:Z5"/>
    <mergeCell ref="I4:I5"/>
    <mergeCell ref="J4:L4"/>
    <mergeCell ref="M4:O4"/>
    <mergeCell ref="P4:R4"/>
    <mergeCell ref="S4:U4"/>
    <mergeCell ref="V4:X4"/>
    <mergeCell ref="Z39:Z40"/>
    <mergeCell ref="J39:L39"/>
    <mergeCell ref="M39:O39"/>
    <mergeCell ref="P39:R39"/>
    <mergeCell ref="S39:U39"/>
    <mergeCell ref="V39:X39"/>
    <mergeCell ref="Y39:Y40"/>
    <mergeCell ref="B4:B5"/>
    <mergeCell ref="C4:C5"/>
    <mergeCell ref="D4:D5"/>
    <mergeCell ref="E4:E5"/>
    <mergeCell ref="F4:F5"/>
    <mergeCell ref="G4:G5"/>
    <mergeCell ref="H4:H5"/>
    <mergeCell ref="C3:D3"/>
    <mergeCell ref="E3:J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Z441"/>
  <sheetViews>
    <sheetView topLeftCell="A31" workbookViewId="0">
      <selection activeCell="I109" sqref="I109"/>
    </sheetView>
  </sheetViews>
  <sheetFormatPr defaultRowHeight="15"/>
  <cols>
    <col min="3" max="3" width="30" customWidth="1"/>
    <col min="19" max="24" width="0" hidden="1" customWidth="1"/>
    <col min="25" max="25" width="13.140625" customWidth="1"/>
  </cols>
  <sheetData>
    <row r="2" spans="1:26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26">
      <c r="A3" t="s">
        <v>29</v>
      </c>
      <c r="B3" s="16" t="s">
        <v>101</v>
      </c>
      <c r="C3" s="138" t="s">
        <v>100</v>
      </c>
      <c r="D3" s="138"/>
      <c r="E3" s="138"/>
      <c r="F3" s="138"/>
      <c r="G3" s="138"/>
      <c r="H3" s="138"/>
      <c r="I3" s="138"/>
      <c r="J3" s="13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>
      <c r="B4" s="134" t="s">
        <v>38</v>
      </c>
      <c r="C4" s="136" t="s">
        <v>39</v>
      </c>
      <c r="D4" s="134" t="s">
        <v>40</v>
      </c>
      <c r="E4" s="134" t="s">
        <v>41</v>
      </c>
      <c r="F4" s="134" t="s">
        <v>42</v>
      </c>
      <c r="G4" s="134" t="s">
        <v>43</v>
      </c>
      <c r="H4" s="134" t="s">
        <v>44</v>
      </c>
      <c r="I4" s="134" t="s">
        <v>45</v>
      </c>
      <c r="J4" s="141" t="s">
        <v>52</v>
      </c>
      <c r="K4" s="142"/>
      <c r="L4" s="143"/>
      <c r="M4" s="141" t="s">
        <v>53</v>
      </c>
      <c r="N4" s="142"/>
      <c r="O4" s="143"/>
      <c r="P4" s="141" t="s">
        <v>54</v>
      </c>
      <c r="Q4" s="142"/>
      <c r="R4" s="143"/>
      <c r="S4" s="141"/>
      <c r="T4" s="142"/>
      <c r="U4" s="143"/>
      <c r="V4" s="141"/>
      <c r="W4" s="142"/>
      <c r="X4" s="143"/>
      <c r="Y4" s="139" t="s">
        <v>46</v>
      </c>
      <c r="Z4" s="134" t="s">
        <v>47</v>
      </c>
    </row>
    <row r="5" spans="1:26" ht="30">
      <c r="B5" s="135"/>
      <c r="C5" s="137"/>
      <c r="D5" s="135"/>
      <c r="E5" s="135"/>
      <c r="F5" s="135"/>
      <c r="G5" s="135"/>
      <c r="H5" s="135"/>
      <c r="I5" s="135"/>
      <c r="J5" s="18" t="s">
        <v>48</v>
      </c>
      <c r="K5" s="18" t="s">
        <v>49</v>
      </c>
      <c r="L5" s="19" t="s">
        <v>50</v>
      </c>
      <c r="M5" s="18" t="s">
        <v>48</v>
      </c>
      <c r="N5" s="18" t="s">
        <v>49</v>
      </c>
      <c r="O5" s="19" t="s">
        <v>50</v>
      </c>
      <c r="P5" s="18" t="s">
        <v>48</v>
      </c>
      <c r="Q5" s="18" t="s">
        <v>49</v>
      </c>
      <c r="R5" s="19" t="s">
        <v>50</v>
      </c>
      <c r="S5" s="18" t="s">
        <v>48</v>
      </c>
      <c r="T5" s="18" t="s">
        <v>49</v>
      </c>
      <c r="U5" s="19" t="s">
        <v>50</v>
      </c>
      <c r="V5" s="18" t="s">
        <v>48</v>
      </c>
      <c r="W5" s="18" t="s">
        <v>49</v>
      </c>
      <c r="X5" s="19" t="s">
        <v>50</v>
      </c>
      <c r="Y5" s="140"/>
      <c r="Z5" s="135"/>
    </row>
    <row r="6" spans="1:26">
      <c r="B6" s="19">
        <v>1</v>
      </c>
      <c r="C6" s="20"/>
      <c r="D6" s="19">
        <f>'Настройки '!$G$27</f>
        <v>20</v>
      </c>
      <c r="E6" s="21">
        <f>'9'!D6</f>
        <v>20</v>
      </c>
      <c r="F6" s="22"/>
      <c r="G6" s="23"/>
      <c r="H6" s="24"/>
      <c r="I6" s="23">
        <f>'Настройки '!$D$21</f>
        <v>40.83</v>
      </c>
      <c r="J6" s="21"/>
      <c r="K6" s="23">
        <f>J6*I6</f>
        <v>0</v>
      </c>
      <c r="L6" s="23"/>
      <c r="M6" s="21"/>
      <c r="N6" s="23">
        <f>M6*I6</f>
        <v>0</v>
      </c>
      <c r="O6" s="23"/>
      <c r="P6" s="21"/>
      <c r="Q6" s="23">
        <f>P6*I6</f>
        <v>0</v>
      </c>
      <c r="R6" s="23"/>
      <c r="S6" s="21"/>
      <c r="T6" s="23">
        <f>S6*I6</f>
        <v>0</v>
      </c>
      <c r="U6" s="23"/>
      <c r="V6" s="21"/>
      <c r="W6" s="23">
        <f>V6*U6</f>
        <v>0</v>
      </c>
      <c r="X6" s="23"/>
      <c r="Y6" s="25">
        <f t="shared" ref="Y6:Y35" si="0">K6+N6+Q6+T6+W6-L6-O6-R6-U6-X6</f>
        <v>0</v>
      </c>
      <c r="Z6" s="21">
        <f t="shared" ref="Z6:Z35" si="1">H6-J6-M6-P6-S6-V6</f>
        <v>0</v>
      </c>
    </row>
    <row r="7" spans="1:26">
      <c r="B7" s="19">
        <v>2</v>
      </c>
      <c r="C7" s="20"/>
      <c r="D7" s="19">
        <f>'Настройки '!$G$27</f>
        <v>20</v>
      </c>
      <c r="E7" s="21">
        <f>'9'!D7</f>
        <v>20</v>
      </c>
      <c r="F7" s="22"/>
      <c r="G7" s="23"/>
      <c r="H7" s="24"/>
      <c r="I7" s="23">
        <f>'Настройки '!$D$21</f>
        <v>40.83</v>
      </c>
      <c r="J7" s="21"/>
      <c r="K7" s="23">
        <f t="shared" ref="K7:K35" si="2">J7*I7</f>
        <v>0</v>
      </c>
      <c r="L7" s="23"/>
      <c r="M7" s="21"/>
      <c r="N7" s="23">
        <f t="shared" ref="N7:N35" si="3">M7*I7</f>
        <v>0</v>
      </c>
      <c r="O7" s="23"/>
      <c r="P7" s="21"/>
      <c r="Q7" s="23">
        <f t="shared" ref="Q7:Q35" si="4">P7*I7</f>
        <v>0</v>
      </c>
      <c r="R7" s="23"/>
      <c r="S7" s="21"/>
      <c r="T7" s="23"/>
      <c r="U7" s="23"/>
      <c r="V7" s="21"/>
      <c r="W7" s="23"/>
      <c r="X7" s="23"/>
      <c r="Y7" s="25">
        <f t="shared" si="0"/>
        <v>0</v>
      </c>
      <c r="Z7" s="21">
        <f t="shared" si="1"/>
        <v>0</v>
      </c>
    </row>
    <row r="8" spans="1:26">
      <c r="B8" s="19">
        <v>3</v>
      </c>
      <c r="C8" s="20"/>
      <c r="D8" s="19">
        <f>'Настройки '!$G$27</f>
        <v>20</v>
      </c>
      <c r="E8" s="21">
        <f>'9'!D8</f>
        <v>20</v>
      </c>
      <c r="F8" s="22"/>
      <c r="G8" s="23"/>
      <c r="H8" s="24"/>
      <c r="I8" s="23">
        <f>'Настройки '!$D$21</f>
        <v>40.83</v>
      </c>
      <c r="J8" s="21"/>
      <c r="K8" s="23">
        <f t="shared" si="2"/>
        <v>0</v>
      </c>
      <c r="L8" s="23"/>
      <c r="M8" s="21"/>
      <c r="N8" s="23">
        <f t="shared" si="3"/>
        <v>0</v>
      </c>
      <c r="O8" s="23"/>
      <c r="P8" s="21"/>
      <c r="Q8" s="23">
        <f t="shared" si="4"/>
        <v>0</v>
      </c>
      <c r="R8" s="23"/>
      <c r="S8" s="21"/>
      <c r="T8" s="23"/>
      <c r="U8" s="23"/>
      <c r="V8" s="21"/>
      <c r="W8" s="23"/>
      <c r="X8" s="23"/>
      <c r="Y8" s="25">
        <f t="shared" si="0"/>
        <v>0</v>
      </c>
      <c r="Z8" s="21">
        <f t="shared" si="1"/>
        <v>0</v>
      </c>
    </row>
    <row r="9" spans="1:26">
      <c r="B9" s="19">
        <v>4</v>
      </c>
      <c r="C9" s="20"/>
      <c r="D9" s="19">
        <f>'Настройки '!$G$27</f>
        <v>20</v>
      </c>
      <c r="E9" s="21">
        <f>'9'!D9</f>
        <v>20</v>
      </c>
      <c r="F9" s="22"/>
      <c r="G9" s="23"/>
      <c r="H9" s="24"/>
      <c r="I9" s="23">
        <f>'Настройки '!$D$21</f>
        <v>40.83</v>
      </c>
      <c r="J9" s="21"/>
      <c r="K9" s="23">
        <f t="shared" si="2"/>
        <v>0</v>
      </c>
      <c r="L9" s="23"/>
      <c r="M9" s="21"/>
      <c r="N9" s="23">
        <f t="shared" si="3"/>
        <v>0</v>
      </c>
      <c r="O9" s="23"/>
      <c r="P9" s="21"/>
      <c r="Q9" s="23">
        <f t="shared" si="4"/>
        <v>0</v>
      </c>
      <c r="R9" s="23"/>
      <c r="S9" s="21"/>
      <c r="T9" s="23"/>
      <c r="U9" s="23"/>
      <c r="V9" s="21"/>
      <c r="W9" s="23"/>
      <c r="X9" s="23"/>
      <c r="Y9" s="25">
        <f t="shared" si="0"/>
        <v>0</v>
      </c>
      <c r="Z9" s="21">
        <f t="shared" si="1"/>
        <v>0</v>
      </c>
    </row>
    <row r="10" spans="1:26">
      <c r="B10" s="19">
        <v>5</v>
      </c>
      <c r="C10" s="20"/>
      <c r="D10" s="19">
        <f>'Настройки '!$G$27</f>
        <v>20</v>
      </c>
      <c r="E10" s="21">
        <f>'9'!D10</f>
        <v>20</v>
      </c>
      <c r="F10" s="22"/>
      <c r="G10" s="23"/>
      <c r="H10" s="24"/>
      <c r="I10" s="23">
        <f>'Настройки '!$D$21</f>
        <v>40.83</v>
      </c>
      <c r="J10" s="21"/>
      <c r="K10" s="23">
        <f t="shared" si="2"/>
        <v>0</v>
      </c>
      <c r="L10" s="23"/>
      <c r="M10" s="21"/>
      <c r="N10" s="23">
        <f t="shared" si="3"/>
        <v>0</v>
      </c>
      <c r="O10" s="23"/>
      <c r="P10" s="21"/>
      <c r="Q10" s="23">
        <f t="shared" si="4"/>
        <v>0</v>
      </c>
      <c r="R10" s="23"/>
      <c r="S10" s="21"/>
      <c r="T10" s="23"/>
      <c r="U10" s="23"/>
      <c r="V10" s="21"/>
      <c r="W10" s="23"/>
      <c r="X10" s="23"/>
      <c r="Y10" s="25">
        <f t="shared" si="0"/>
        <v>0</v>
      </c>
      <c r="Z10" s="21">
        <f t="shared" si="1"/>
        <v>0</v>
      </c>
    </row>
    <row r="11" spans="1:26">
      <c r="B11" s="19">
        <v>6</v>
      </c>
      <c r="C11" s="20"/>
      <c r="D11" s="19">
        <f>'Настройки '!$G$27</f>
        <v>20</v>
      </c>
      <c r="E11" s="21">
        <f>'9'!D11</f>
        <v>20</v>
      </c>
      <c r="F11" s="22"/>
      <c r="G11" s="23"/>
      <c r="H11" s="24"/>
      <c r="I11" s="23">
        <f>'Настройки '!$D$21</f>
        <v>40.83</v>
      </c>
      <c r="J11" s="21"/>
      <c r="K11" s="23">
        <f t="shared" si="2"/>
        <v>0</v>
      </c>
      <c r="L11" s="23"/>
      <c r="M11" s="21"/>
      <c r="N11" s="23">
        <f t="shared" si="3"/>
        <v>0</v>
      </c>
      <c r="O11" s="23"/>
      <c r="P11" s="21"/>
      <c r="Q11" s="23">
        <f t="shared" si="4"/>
        <v>0</v>
      </c>
      <c r="R11" s="23"/>
      <c r="S11" s="21"/>
      <c r="T11" s="23"/>
      <c r="U11" s="23"/>
      <c r="V11" s="21"/>
      <c r="W11" s="23"/>
      <c r="X11" s="23"/>
      <c r="Y11" s="25">
        <f t="shared" si="0"/>
        <v>0</v>
      </c>
      <c r="Z11" s="21">
        <f t="shared" si="1"/>
        <v>0</v>
      </c>
    </row>
    <row r="12" spans="1:26">
      <c r="B12" s="19">
        <v>7</v>
      </c>
      <c r="C12" s="20"/>
      <c r="D12" s="19">
        <f>'Настройки '!$G$27</f>
        <v>20</v>
      </c>
      <c r="E12" s="21">
        <f>'9'!D12</f>
        <v>20</v>
      </c>
      <c r="F12" s="22"/>
      <c r="G12" s="23"/>
      <c r="H12" s="24"/>
      <c r="I12" s="23">
        <f>'Настройки '!$D$21</f>
        <v>40.83</v>
      </c>
      <c r="J12" s="21"/>
      <c r="K12" s="23">
        <f t="shared" si="2"/>
        <v>0</v>
      </c>
      <c r="L12" s="23"/>
      <c r="M12" s="21"/>
      <c r="N12" s="23">
        <f t="shared" si="3"/>
        <v>0</v>
      </c>
      <c r="O12" s="23"/>
      <c r="P12" s="21"/>
      <c r="Q12" s="23">
        <f t="shared" si="4"/>
        <v>0</v>
      </c>
      <c r="R12" s="23"/>
      <c r="S12" s="21"/>
      <c r="T12" s="23"/>
      <c r="U12" s="23"/>
      <c r="V12" s="21"/>
      <c r="W12" s="23"/>
      <c r="X12" s="23"/>
      <c r="Y12" s="25">
        <f t="shared" si="0"/>
        <v>0</v>
      </c>
      <c r="Z12" s="21">
        <f t="shared" si="1"/>
        <v>0</v>
      </c>
    </row>
    <row r="13" spans="1:26">
      <c r="B13" s="19">
        <v>8</v>
      </c>
      <c r="C13" s="20"/>
      <c r="D13" s="19">
        <f>'Настройки '!$G$27</f>
        <v>20</v>
      </c>
      <c r="E13" s="21">
        <f>'9'!D13</f>
        <v>20</v>
      </c>
      <c r="F13" s="22"/>
      <c r="G13" s="23"/>
      <c r="H13" s="24"/>
      <c r="I13" s="23">
        <f>'Настройки '!$D$21</f>
        <v>40.83</v>
      </c>
      <c r="J13" s="21"/>
      <c r="K13" s="23">
        <f t="shared" si="2"/>
        <v>0</v>
      </c>
      <c r="L13" s="23"/>
      <c r="M13" s="21"/>
      <c r="N13" s="23">
        <f t="shared" si="3"/>
        <v>0</v>
      </c>
      <c r="O13" s="23"/>
      <c r="P13" s="21"/>
      <c r="Q13" s="23">
        <f t="shared" si="4"/>
        <v>0</v>
      </c>
      <c r="R13" s="23"/>
      <c r="S13" s="21"/>
      <c r="T13" s="23"/>
      <c r="U13" s="23"/>
      <c r="V13" s="21"/>
      <c r="W13" s="23"/>
      <c r="X13" s="23"/>
      <c r="Y13" s="25">
        <f t="shared" si="0"/>
        <v>0</v>
      </c>
      <c r="Z13" s="21">
        <f t="shared" si="1"/>
        <v>0</v>
      </c>
    </row>
    <row r="14" spans="1:26">
      <c r="B14" s="19">
        <v>9</v>
      </c>
      <c r="C14" s="20"/>
      <c r="D14" s="19">
        <f>'Настройки '!$G$27</f>
        <v>20</v>
      </c>
      <c r="E14" s="21">
        <f>'9'!D14</f>
        <v>20</v>
      </c>
      <c r="F14" s="22"/>
      <c r="G14" s="23"/>
      <c r="H14" s="24"/>
      <c r="I14" s="23">
        <f>'Настройки '!$D$21</f>
        <v>40.83</v>
      </c>
      <c r="J14" s="21"/>
      <c r="K14" s="23">
        <f t="shared" si="2"/>
        <v>0</v>
      </c>
      <c r="L14" s="23"/>
      <c r="M14" s="21"/>
      <c r="N14" s="23">
        <f t="shared" si="3"/>
        <v>0</v>
      </c>
      <c r="O14" s="23"/>
      <c r="P14" s="21"/>
      <c r="Q14" s="23">
        <f t="shared" si="4"/>
        <v>0</v>
      </c>
      <c r="R14" s="23"/>
      <c r="S14" s="21"/>
      <c r="T14" s="23"/>
      <c r="U14" s="23"/>
      <c r="V14" s="21"/>
      <c r="W14" s="23"/>
      <c r="X14" s="23"/>
      <c r="Y14" s="25">
        <f t="shared" si="0"/>
        <v>0</v>
      </c>
      <c r="Z14" s="21">
        <f t="shared" si="1"/>
        <v>0</v>
      </c>
    </row>
    <row r="15" spans="1:26">
      <c r="B15" s="19">
        <v>10</v>
      </c>
      <c r="C15" s="20"/>
      <c r="D15" s="19">
        <f>'Настройки '!$G$27</f>
        <v>20</v>
      </c>
      <c r="E15" s="21">
        <f>'9'!D15</f>
        <v>20</v>
      </c>
      <c r="F15" s="22"/>
      <c r="G15" s="23"/>
      <c r="H15" s="24"/>
      <c r="I15" s="23">
        <f>'Настройки '!$D$21</f>
        <v>40.83</v>
      </c>
      <c r="J15" s="21"/>
      <c r="K15" s="23">
        <f t="shared" si="2"/>
        <v>0</v>
      </c>
      <c r="L15" s="23"/>
      <c r="M15" s="21"/>
      <c r="N15" s="23">
        <f t="shared" si="3"/>
        <v>0</v>
      </c>
      <c r="O15" s="23"/>
      <c r="P15" s="21"/>
      <c r="Q15" s="23">
        <f t="shared" si="4"/>
        <v>0</v>
      </c>
      <c r="R15" s="23"/>
      <c r="S15" s="21"/>
      <c r="T15" s="23"/>
      <c r="U15" s="23"/>
      <c r="V15" s="21"/>
      <c r="W15" s="23"/>
      <c r="X15" s="23"/>
      <c r="Y15" s="25">
        <f t="shared" si="0"/>
        <v>0</v>
      </c>
      <c r="Z15" s="21">
        <f t="shared" si="1"/>
        <v>0</v>
      </c>
    </row>
    <row r="16" spans="1:26">
      <c r="B16" s="19">
        <v>11</v>
      </c>
      <c r="C16" s="20"/>
      <c r="D16" s="19">
        <f>'Настройки '!$G$27</f>
        <v>20</v>
      </c>
      <c r="E16" s="21">
        <f>'9'!D16</f>
        <v>20</v>
      </c>
      <c r="F16" s="22"/>
      <c r="G16" s="23"/>
      <c r="H16" s="24"/>
      <c r="I16" s="23">
        <f>'Настройки '!$D$21</f>
        <v>40.83</v>
      </c>
      <c r="J16" s="21"/>
      <c r="K16" s="23">
        <f t="shared" si="2"/>
        <v>0</v>
      </c>
      <c r="L16" s="23"/>
      <c r="M16" s="21"/>
      <c r="N16" s="23">
        <f t="shared" si="3"/>
        <v>0</v>
      </c>
      <c r="O16" s="23"/>
      <c r="P16" s="21"/>
      <c r="Q16" s="23">
        <f t="shared" si="4"/>
        <v>0</v>
      </c>
      <c r="R16" s="23"/>
      <c r="S16" s="21"/>
      <c r="T16" s="23"/>
      <c r="U16" s="23"/>
      <c r="V16" s="21"/>
      <c r="W16" s="23"/>
      <c r="X16" s="23"/>
      <c r="Y16" s="25">
        <f t="shared" si="0"/>
        <v>0</v>
      </c>
      <c r="Z16" s="21">
        <f t="shared" si="1"/>
        <v>0</v>
      </c>
    </row>
    <row r="17" spans="2:26">
      <c r="B17" s="19">
        <v>12</v>
      </c>
      <c r="C17" s="20"/>
      <c r="D17" s="19">
        <f>'Настройки '!$G$27</f>
        <v>20</v>
      </c>
      <c r="E17" s="21">
        <f>'9'!D17</f>
        <v>20</v>
      </c>
      <c r="F17" s="22"/>
      <c r="G17" s="23"/>
      <c r="H17" s="24"/>
      <c r="I17" s="23">
        <f>'Настройки '!$D$21</f>
        <v>40.83</v>
      </c>
      <c r="J17" s="21"/>
      <c r="K17" s="23">
        <f t="shared" si="2"/>
        <v>0</v>
      </c>
      <c r="L17" s="23"/>
      <c r="M17" s="21"/>
      <c r="N17" s="23">
        <f t="shared" si="3"/>
        <v>0</v>
      </c>
      <c r="O17" s="23"/>
      <c r="P17" s="21"/>
      <c r="Q17" s="23">
        <f t="shared" si="4"/>
        <v>0</v>
      </c>
      <c r="R17" s="23"/>
      <c r="S17" s="21"/>
      <c r="T17" s="23"/>
      <c r="U17" s="23"/>
      <c r="V17" s="21"/>
      <c r="W17" s="23"/>
      <c r="X17" s="23"/>
      <c r="Y17" s="25">
        <f t="shared" si="0"/>
        <v>0</v>
      </c>
      <c r="Z17" s="21">
        <f t="shared" si="1"/>
        <v>0</v>
      </c>
    </row>
    <row r="18" spans="2:26">
      <c r="B18" s="19">
        <v>13</v>
      </c>
      <c r="C18" s="20"/>
      <c r="D18" s="19">
        <f>'Настройки '!$G$27</f>
        <v>20</v>
      </c>
      <c r="E18" s="21">
        <f>'9'!D18</f>
        <v>20</v>
      </c>
      <c r="F18" s="22"/>
      <c r="G18" s="23"/>
      <c r="H18" s="24"/>
      <c r="I18" s="23">
        <f>'Настройки '!$D$21</f>
        <v>40.83</v>
      </c>
      <c r="J18" s="21"/>
      <c r="K18" s="23">
        <f t="shared" si="2"/>
        <v>0</v>
      </c>
      <c r="L18" s="23"/>
      <c r="M18" s="21"/>
      <c r="N18" s="23">
        <f t="shared" si="3"/>
        <v>0</v>
      </c>
      <c r="O18" s="23"/>
      <c r="P18" s="21"/>
      <c r="Q18" s="23">
        <f t="shared" si="4"/>
        <v>0</v>
      </c>
      <c r="R18" s="23"/>
      <c r="S18" s="21"/>
      <c r="T18" s="23"/>
      <c r="U18" s="23"/>
      <c r="V18" s="21"/>
      <c r="W18" s="23"/>
      <c r="X18" s="23"/>
      <c r="Y18" s="25">
        <f t="shared" si="0"/>
        <v>0</v>
      </c>
      <c r="Z18" s="21">
        <f t="shared" si="1"/>
        <v>0</v>
      </c>
    </row>
    <row r="19" spans="2:26">
      <c r="B19" s="19">
        <v>14</v>
      </c>
      <c r="C19" s="20"/>
      <c r="D19" s="19">
        <f>'Настройки '!$G$27</f>
        <v>20</v>
      </c>
      <c r="E19" s="21">
        <f>'9'!D19</f>
        <v>20</v>
      </c>
      <c r="F19" s="22"/>
      <c r="G19" s="23"/>
      <c r="H19" s="24"/>
      <c r="I19" s="23">
        <f>'Настройки '!$D$21</f>
        <v>40.83</v>
      </c>
      <c r="J19" s="21"/>
      <c r="K19" s="23">
        <f t="shared" si="2"/>
        <v>0</v>
      </c>
      <c r="L19" s="23"/>
      <c r="M19" s="21"/>
      <c r="N19" s="23">
        <f t="shared" si="3"/>
        <v>0</v>
      </c>
      <c r="O19" s="23"/>
      <c r="P19" s="21"/>
      <c r="Q19" s="23">
        <f t="shared" si="4"/>
        <v>0</v>
      </c>
      <c r="R19" s="23"/>
      <c r="S19" s="21"/>
      <c r="T19" s="23"/>
      <c r="U19" s="23"/>
      <c r="V19" s="21"/>
      <c r="W19" s="23"/>
      <c r="X19" s="23"/>
      <c r="Y19" s="25">
        <f t="shared" si="0"/>
        <v>0</v>
      </c>
      <c r="Z19" s="21">
        <f t="shared" si="1"/>
        <v>0</v>
      </c>
    </row>
    <row r="20" spans="2:26">
      <c r="B20" s="19">
        <v>15</v>
      </c>
      <c r="C20" s="20"/>
      <c r="D20" s="19">
        <f>'Настройки '!$G$27</f>
        <v>20</v>
      </c>
      <c r="E20" s="21">
        <f>'9'!D20</f>
        <v>20</v>
      </c>
      <c r="F20" s="22"/>
      <c r="G20" s="23"/>
      <c r="H20" s="24"/>
      <c r="I20" s="23">
        <f>'Настройки '!$D$21</f>
        <v>40.83</v>
      </c>
      <c r="J20" s="21"/>
      <c r="K20" s="23">
        <f t="shared" si="2"/>
        <v>0</v>
      </c>
      <c r="L20" s="23"/>
      <c r="M20" s="21"/>
      <c r="N20" s="23">
        <f t="shared" si="3"/>
        <v>0</v>
      </c>
      <c r="O20" s="23"/>
      <c r="P20" s="21"/>
      <c r="Q20" s="23">
        <f t="shared" si="4"/>
        <v>0</v>
      </c>
      <c r="R20" s="23"/>
      <c r="S20" s="21"/>
      <c r="T20" s="23"/>
      <c r="U20" s="23"/>
      <c r="V20" s="21"/>
      <c r="W20" s="23"/>
      <c r="X20" s="23"/>
      <c r="Y20" s="25">
        <f t="shared" si="0"/>
        <v>0</v>
      </c>
      <c r="Z20" s="21">
        <f t="shared" si="1"/>
        <v>0</v>
      </c>
    </row>
    <row r="21" spans="2:26">
      <c r="B21" s="19">
        <v>16</v>
      </c>
      <c r="C21" s="20"/>
      <c r="D21" s="19">
        <f>'Настройки '!$G$27</f>
        <v>20</v>
      </c>
      <c r="E21" s="21">
        <f>'9'!D21</f>
        <v>20</v>
      </c>
      <c r="F21" s="22"/>
      <c r="G21" s="23"/>
      <c r="H21" s="24"/>
      <c r="I21" s="23">
        <f>'Настройки '!$D$21</f>
        <v>40.83</v>
      </c>
      <c r="J21" s="21"/>
      <c r="K21" s="23">
        <f t="shared" si="2"/>
        <v>0</v>
      </c>
      <c r="L21" s="23"/>
      <c r="M21" s="21"/>
      <c r="N21" s="23">
        <f t="shared" si="3"/>
        <v>0</v>
      </c>
      <c r="O21" s="23"/>
      <c r="P21" s="21"/>
      <c r="Q21" s="23">
        <f t="shared" si="4"/>
        <v>0</v>
      </c>
      <c r="R21" s="23"/>
      <c r="S21" s="21"/>
      <c r="T21" s="23"/>
      <c r="U21" s="23"/>
      <c r="V21" s="21"/>
      <c r="W21" s="23"/>
      <c r="X21" s="23"/>
      <c r="Y21" s="25">
        <f t="shared" si="0"/>
        <v>0</v>
      </c>
      <c r="Z21" s="21">
        <f t="shared" si="1"/>
        <v>0</v>
      </c>
    </row>
    <row r="22" spans="2:26">
      <c r="B22" s="19">
        <v>17</v>
      </c>
      <c r="C22" s="20"/>
      <c r="D22" s="19">
        <f>'Настройки '!$G$27</f>
        <v>20</v>
      </c>
      <c r="E22" s="21">
        <f>'9'!D22</f>
        <v>20</v>
      </c>
      <c r="F22" s="22"/>
      <c r="G22" s="23"/>
      <c r="H22" s="24"/>
      <c r="I22" s="23">
        <f>'Настройки '!$D$21</f>
        <v>40.83</v>
      </c>
      <c r="J22" s="21"/>
      <c r="K22" s="23">
        <f t="shared" si="2"/>
        <v>0</v>
      </c>
      <c r="L22" s="23"/>
      <c r="M22" s="21"/>
      <c r="N22" s="23">
        <f t="shared" si="3"/>
        <v>0</v>
      </c>
      <c r="O22" s="23"/>
      <c r="P22" s="21"/>
      <c r="Q22" s="23">
        <f t="shared" si="4"/>
        <v>0</v>
      </c>
      <c r="R22" s="23"/>
      <c r="S22" s="21"/>
      <c r="T22" s="23"/>
      <c r="U22" s="23"/>
      <c r="V22" s="21"/>
      <c r="W22" s="23"/>
      <c r="X22" s="23"/>
      <c r="Y22" s="25">
        <f t="shared" si="0"/>
        <v>0</v>
      </c>
      <c r="Z22" s="21">
        <f t="shared" si="1"/>
        <v>0</v>
      </c>
    </row>
    <row r="23" spans="2:26">
      <c r="B23" s="19">
        <v>18</v>
      </c>
      <c r="C23" s="20"/>
      <c r="D23" s="19">
        <f>'Настройки '!$G$27</f>
        <v>20</v>
      </c>
      <c r="E23" s="21">
        <f>'9'!D23</f>
        <v>20</v>
      </c>
      <c r="F23" s="22"/>
      <c r="G23" s="23"/>
      <c r="H23" s="24"/>
      <c r="I23" s="23">
        <f>'Настройки '!$D$21</f>
        <v>40.83</v>
      </c>
      <c r="J23" s="21"/>
      <c r="K23" s="23">
        <f t="shared" si="2"/>
        <v>0</v>
      </c>
      <c r="L23" s="23"/>
      <c r="M23" s="21"/>
      <c r="N23" s="23">
        <f t="shared" si="3"/>
        <v>0</v>
      </c>
      <c r="O23" s="23"/>
      <c r="P23" s="21"/>
      <c r="Q23" s="23">
        <f t="shared" si="4"/>
        <v>0</v>
      </c>
      <c r="R23" s="23"/>
      <c r="S23" s="21"/>
      <c r="T23" s="23"/>
      <c r="U23" s="23"/>
      <c r="V23" s="21"/>
      <c r="W23" s="23"/>
      <c r="X23" s="23"/>
      <c r="Y23" s="25">
        <f t="shared" si="0"/>
        <v>0</v>
      </c>
      <c r="Z23" s="21">
        <f t="shared" si="1"/>
        <v>0</v>
      </c>
    </row>
    <row r="24" spans="2:26">
      <c r="B24" s="19">
        <v>19</v>
      </c>
      <c r="C24" s="20"/>
      <c r="D24" s="19">
        <f>'Настройки '!$G$27</f>
        <v>20</v>
      </c>
      <c r="E24" s="21">
        <f>'9'!D24</f>
        <v>20</v>
      </c>
      <c r="F24" s="22"/>
      <c r="G24" s="23"/>
      <c r="H24" s="24"/>
      <c r="I24" s="23">
        <f>'Настройки '!$D$21</f>
        <v>40.83</v>
      </c>
      <c r="J24" s="21"/>
      <c r="K24" s="23">
        <f t="shared" si="2"/>
        <v>0</v>
      </c>
      <c r="L24" s="23"/>
      <c r="M24" s="21"/>
      <c r="N24" s="23">
        <f t="shared" si="3"/>
        <v>0</v>
      </c>
      <c r="O24" s="23"/>
      <c r="P24" s="21"/>
      <c r="Q24" s="23">
        <f t="shared" si="4"/>
        <v>0</v>
      </c>
      <c r="R24" s="23"/>
      <c r="S24" s="21"/>
      <c r="T24" s="23"/>
      <c r="U24" s="23"/>
      <c r="V24" s="21"/>
      <c r="W24" s="23"/>
      <c r="X24" s="23"/>
      <c r="Y24" s="25">
        <f t="shared" si="0"/>
        <v>0</v>
      </c>
      <c r="Z24" s="21">
        <f t="shared" si="1"/>
        <v>0</v>
      </c>
    </row>
    <row r="25" spans="2:26">
      <c r="B25" s="19">
        <v>20</v>
      </c>
      <c r="C25" s="20"/>
      <c r="D25" s="19">
        <f>'Настройки '!$G$27</f>
        <v>20</v>
      </c>
      <c r="E25" s="21">
        <f>'9'!D25</f>
        <v>20</v>
      </c>
      <c r="F25" s="22"/>
      <c r="G25" s="23"/>
      <c r="H25" s="24"/>
      <c r="I25" s="23">
        <f>'Настройки '!$D$21</f>
        <v>40.83</v>
      </c>
      <c r="J25" s="21"/>
      <c r="K25" s="23">
        <f t="shared" si="2"/>
        <v>0</v>
      </c>
      <c r="L25" s="23"/>
      <c r="M25" s="21"/>
      <c r="N25" s="23">
        <f t="shared" si="3"/>
        <v>0</v>
      </c>
      <c r="O25" s="23"/>
      <c r="P25" s="21"/>
      <c r="Q25" s="23">
        <f t="shared" si="4"/>
        <v>0</v>
      </c>
      <c r="R25" s="23"/>
      <c r="S25" s="21"/>
      <c r="T25" s="23"/>
      <c r="U25" s="23"/>
      <c r="V25" s="21"/>
      <c r="W25" s="23"/>
      <c r="X25" s="23"/>
      <c r="Y25" s="25">
        <f t="shared" si="0"/>
        <v>0</v>
      </c>
      <c r="Z25" s="21">
        <f t="shared" si="1"/>
        <v>0</v>
      </c>
    </row>
    <row r="26" spans="2:26">
      <c r="B26" s="19">
        <v>21</v>
      </c>
      <c r="C26" s="20"/>
      <c r="D26" s="19">
        <f>'Настройки '!$G$27</f>
        <v>20</v>
      </c>
      <c r="E26" s="21">
        <f>'9'!D26</f>
        <v>20</v>
      </c>
      <c r="F26" s="22"/>
      <c r="G26" s="23"/>
      <c r="H26" s="24"/>
      <c r="I26" s="23">
        <f>'Настройки '!$D$21</f>
        <v>40.83</v>
      </c>
      <c r="J26" s="21"/>
      <c r="K26" s="23">
        <f t="shared" si="2"/>
        <v>0</v>
      </c>
      <c r="L26" s="23"/>
      <c r="M26" s="21"/>
      <c r="N26" s="23">
        <f t="shared" si="3"/>
        <v>0</v>
      </c>
      <c r="O26" s="23"/>
      <c r="P26" s="21"/>
      <c r="Q26" s="23">
        <f t="shared" si="4"/>
        <v>0</v>
      </c>
      <c r="R26" s="23"/>
      <c r="S26" s="21"/>
      <c r="T26" s="23"/>
      <c r="U26" s="23"/>
      <c r="V26" s="21"/>
      <c r="W26" s="23"/>
      <c r="X26" s="23"/>
      <c r="Y26" s="25">
        <f t="shared" si="0"/>
        <v>0</v>
      </c>
      <c r="Z26" s="21">
        <f t="shared" si="1"/>
        <v>0</v>
      </c>
    </row>
    <row r="27" spans="2:26">
      <c r="B27" s="19">
        <v>22</v>
      </c>
      <c r="C27" s="20"/>
      <c r="D27" s="19">
        <f>'Настройки '!$G$27</f>
        <v>20</v>
      </c>
      <c r="E27" s="21">
        <f>'9'!D27</f>
        <v>20</v>
      </c>
      <c r="F27" s="22"/>
      <c r="G27" s="23"/>
      <c r="H27" s="24"/>
      <c r="I27" s="23">
        <f>'Настройки '!$D$21</f>
        <v>40.83</v>
      </c>
      <c r="J27" s="21"/>
      <c r="K27" s="23">
        <f t="shared" si="2"/>
        <v>0</v>
      </c>
      <c r="L27" s="23"/>
      <c r="M27" s="21"/>
      <c r="N27" s="23">
        <f t="shared" si="3"/>
        <v>0</v>
      </c>
      <c r="O27" s="23"/>
      <c r="P27" s="21"/>
      <c r="Q27" s="23">
        <f t="shared" si="4"/>
        <v>0</v>
      </c>
      <c r="R27" s="23"/>
      <c r="S27" s="21"/>
      <c r="T27" s="23"/>
      <c r="U27" s="23"/>
      <c r="V27" s="21"/>
      <c r="W27" s="23"/>
      <c r="X27" s="23"/>
      <c r="Y27" s="25">
        <f t="shared" si="0"/>
        <v>0</v>
      </c>
      <c r="Z27" s="21">
        <f t="shared" si="1"/>
        <v>0</v>
      </c>
    </row>
    <row r="28" spans="2:26">
      <c r="B28" s="19">
        <v>23</v>
      </c>
      <c r="C28" s="20"/>
      <c r="D28" s="19">
        <f>'Настройки '!$G$27</f>
        <v>20</v>
      </c>
      <c r="E28" s="21">
        <f>'9'!D28</f>
        <v>20</v>
      </c>
      <c r="F28" s="22"/>
      <c r="G28" s="23"/>
      <c r="H28" s="24"/>
      <c r="I28" s="23">
        <f>'Настройки '!$D$21</f>
        <v>40.83</v>
      </c>
      <c r="J28" s="21"/>
      <c r="K28" s="23">
        <f t="shared" si="2"/>
        <v>0</v>
      </c>
      <c r="L28" s="23"/>
      <c r="M28" s="21"/>
      <c r="N28" s="23">
        <f t="shared" si="3"/>
        <v>0</v>
      </c>
      <c r="O28" s="23"/>
      <c r="P28" s="21"/>
      <c r="Q28" s="23">
        <f t="shared" si="4"/>
        <v>0</v>
      </c>
      <c r="R28" s="23"/>
      <c r="S28" s="21"/>
      <c r="T28" s="23"/>
      <c r="U28" s="23"/>
      <c r="V28" s="21"/>
      <c r="W28" s="23"/>
      <c r="X28" s="23"/>
      <c r="Y28" s="25">
        <f t="shared" si="0"/>
        <v>0</v>
      </c>
      <c r="Z28" s="21">
        <f t="shared" si="1"/>
        <v>0</v>
      </c>
    </row>
    <row r="29" spans="2:26">
      <c r="B29" s="19">
        <v>24</v>
      </c>
      <c r="C29" s="20"/>
      <c r="D29" s="19">
        <f>'Настройки '!$G$27</f>
        <v>20</v>
      </c>
      <c r="E29" s="21">
        <f>'9'!D29</f>
        <v>20</v>
      </c>
      <c r="F29" s="22"/>
      <c r="G29" s="23"/>
      <c r="H29" s="24"/>
      <c r="I29" s="23">
        <f>'Настройки '!$D$21</f>
        <v>40.83</v>
      </c>
      <c r="J29" s="21"/>
      <c r="K29" s="23">
        <f t="shared" si="2"/>
        <v>0</v>
      </c>
      <c r="L29" s="23"/>
      <c r="M29" s="21"/>
      <c r="N29" s="23">
        <f t="shared" si="3"/>
        <v>0</v>
      </c>
      <c r="O29" s="23"/>
      <c r="P29" s="21"/>
      <c r="Q29" s="23">
        <f t="shared" si="4"/>
        <v>0</v>
      </c>
      <c r="R29" s="23"/>
      <c r="S29" s="21"/>
      <c r="T29" s="23"/>
      <c r="U29" s="23"/>
      <c r="V29" s="21"/>
      <c r="W29" s="23"/>
      <c r="X29" s="23"/>
      <c r="Y29" s="25">
        <f t="shared" si="0"/>
        <v>0</v>
      </c>
      <c r="Z29" s="21">
        <f t="shared" si="1"/>
        <v>0</v>
      </c>
    </row>
    <row r="30" spans="2:26">
      <c r="B30" s="19">
        <v>25</v>
      </c>
      <c r="C30" s="20"/>
      <c r="D30" s="19">
        <f>'Настройки '!$G$27</f>
        <v>20</v>
      </c>
      <c r="E30" s="21">
        <f>'9'!D30</f>
        <v>20</v>
      </c>
      <c r="F30" s="26"/>
      <c r="G30" s="23"/>
      <c r="H30" s="24"/>
      <c r="I30" s="23">
        <f>'Настройки '!$D$21</f>
        <v>40.83</v>
      </c>
      <c r="J30" s="21"/>
      <c r="K30" s="23">
        <f t="shared" si="2"/>
        <v>0</v>
      </c>
      <c r="L30" s="23"/>
      <c r="M30" s="21"/>
      <c r="N30" s="23">
        <f t="shared" si="3"/>
        <v>0</v>
      </c>
      <c r="O30" s="23"/>
      <c r="P30" s="21"/>
      <c r="Q30" s="23">
        <f t="shared" si="4"/>
        <v>0</v>
      </c>
      <c r="R30" s="23"/>
      <c r="S30" s="21"/>
      <c r="T30" s="23"/>
      <c r="U30" s="23"/>
      <c r="V30" s="21"/>
      <c r="W30" s="23"/>
      <c r="X30" s="23"/>
      <c r="Y30" s="25">
        <f t="shared" si="0"/>
        <v>0</v>
      </c>
      <c r="Z30" s="21">
        <f t="shared" si="1"/>
        <v>0</v>
      </c>
    </row>
    <row r="31" spans="2:26">
      <c r="B31" s="19">
        <v>26</v>
      </c>
      <c r="C31" s="20"/>
      <c r="D31" s="19">
        <f>'Настройки '!$G$27</f>
        <v>20</v>
      </c>
      <c r="E31" s="21">
        <f>'9'!D31</f>
        <v>20</v>
      </c>
      <c r="F31" s="22"/>
      <c r="G31" s="23"/>
      <c r="H31" s="24"/>
      <c r="I31" s="23">
        <f>'Настройки '!$D$21</f>
        <v>40.83</v>
      </c>
      <c r="J31" s="21"/>
      <c r="K31" s="23">
        <f t="shared" si="2"/>
        <v>0</v>
      </c>
      <c r="L31" s="23"/>
      <c r="M31" s="21"/>
      <c r="N31" s="23">
        <f t="shared" si="3"/>
        <v>0</v>
      </c>
      <c r="O31" s="23"/>
      <c r="P31" s="21"/>
      <c r="Q31" s="23">
        <f t="shared" si="4"/>
        <v>0</v>
      </c>
      <c r="R31" s="23"/>
      <c r="S31" s="21"/>
      <c r="T31" s="23"/>
      <c r="U31" s="23"/>
      <c r="V31" s="21"/>
      <c r="W31" s="23"/>
      <c r="X31" s="23"/>
      <c r="Y31" s="25">
        <f t="shared" si="0"/>
        <v>0</v>
      </c>
      <c r="Z31" s="21">
        <f t="shared" si="1"/>
        <v>0</v>
      </c>
    </row>
    <row r="32" spans="2:26">
      <c r="B32" s="19">
        <v>27</v>
      </c>
      <c r="C32" s="20"/>
      <c r="D32" s="19">
        <f>'Настройки '!$G$27</f>
        <v>20</v>
      </c>
      <c r="E32" s="21">
        <f>'9'!D32</f>
        <v>20</v>
      </c>
      <c r="F32" s="22"/>
      <c r="G32" s="23"/>
      <c r="H32" s="24"/>
      <c r="I32" s="23">
        <f>'Настройки '!$D$21</f>
        <v>40.83</v>
      </c>
      <c r="J32" s="21"/>
      <c r="K32" s="23">
        <f t="shared" si="2"/>
        <v>0</v>
      </c>
      <c r="L32" s="23"/>
      <c r="M32" s="21"/>
      <c r="N32" s="23">
        <f t="shared" si="3"/>
        <v>0</v>
      </c>
      <c r="O32" s="23"/>
      <c r="P32" s="21"/>
      <c r="Q32" s="23">
        <f t="shared" si="4"/>
        <v>0</v>
      </c>
      <c r="R32" s="23"/>
      <c r="S32" s="21"/>
      <c r="T32" s="23"/>
      <c r="U32" s="23"/>
      <c r="V32" s="21"/>
      <c r="W32" s="23"/>
      <c r="X32" s="23"/>
      <c r="Y32" s="25">
        <f t="shared" si="0"/>
        <v>0</v>
      </c>
      <c r="Z32" s="21">
        <f t="shared" si="1"/>
        <v>0</v>
      </c>
    </row>
    <row r="33" spans="1:26">
      <c r="B33" s="19">
        <v>28</v>
      </c>
      <c r="C33" s="20"/>
      <c r="D33" s="19">
        <f>'Настройки '!$G$27</f>
        <v>20</v>
      </c>
      <c r="E33" s="21">
        <f>'9'!D33</f>
        <v>20</v>
      </c>
      <c r="F33" s="22"/>
      <c r="G33" s="23"/>
      <c r="H33" s="24"/>
      <c r="I33" s="23">
        <f>'Настройки '!$D$21</f>
        <v>40.83</v>
      </c>
      <c r="J33" s="21"/>
      <c r="K33" s="23">
        <f t="shared" si="2"/>
        <v>0</v>
      </c>
      <c r="L33" s="23"/>
      <c r="M33" s="21"/>
      <c r="N33" s="23">
        <f t="shared" si="3"/>
        <v>0</v>
      </c>
      <c r="O33" s="23"/>
      <c r="P33" s="21"/>
      <c r="Q33" s="23">
        <f t="shared" si="4"/>
        <v>0</v>
      </c>
      <c r="R33" s="23"/>
      <c r="S33" s="21"/>
      <c r="T33" s="23"/>
      <c r="U33" s="23"/>
      <c r="V33" s="21"/>
      <c r="W33" s="23"/>
      <c r="X33" s="23"/>
      <c r="Y33" s="25">
        <f t="shared" si="0"/>
        <v>0</v>
      </c>
      <c r="Z33" s="21">
        <f t="shared" si="1"/>
        <v>0</v>
      </c>
    </row>
    <row r="34" spans="1:26">
      <c r="B34" s="19">
        <v>29</v>
      </c>
      <c r="C34" s="20"/>
      <c r="D34" s="19">
        <f>'Настройки '!$G$27</f>
        <v>20</v>
      </c>
      <c r="E34" s="21">
        <f>'9'!D34</f>
        <v>20</v>
      </c>
      <c r="F34" s="22"/>
      <c r="G34" s="23"/>
      <c r="H34" s="24"/>
      <c r="I34" s="23">
        <f>'Настройки '!$D$21</f>
        <v>40.83</v>
      </c>
      <c r="J34" s="21"/>
      <c r="K34" s="23">
        <f t="shared" si="2"/>
        <v>0</v>
      </c>
      <c r="L34" s="23"/>
      <c r="M34" s="21"/>
      <c r="N34" s="23">
        <f t="shared" si="3"/>
        <v>0</v>
      </c>
      <c r="O34" s="23"/>
      <c r="P34" s="21"/>
      <c r="Q34" s="23">
        <f t="shared" si="4"/>
        <v>0</v>
      </c>
      <c r="R34" s="23"/>
      <c r="S34" s="21"/>
      <c r="T34" s="23"/>
      <c r="U34" s="23"/>
      <c r="V34" s="21"/>
      <c r="W34" s="23"/>
      <c r="X34" s="23"/>
      <c r="Y34" s="25">
        <f>K34+N34+Q34+T34+W34-L34-O34-R34-U34-X34</f>
        <v>0</v>
      </c>
      <c r="Z34" s="21">
        <f>H34-J34-M34-P34-S34-V34</f>
        <v>0</v>
      </c>
    </row>
    <row r="35" spans="1:26" ht="15.75" thickBot="1">
      <c r="B35" s="19">
        <v>30</v>
      </c>
      <c r="C35" s="20"/>
      <c r="D35" s="19">
        <f>'Настройки '!$G$27</f>
        <v>20</v>
      </c>
      <c r="E35" s="21">
        <f>'9'!D35</f>
        <v>20</v>
      </c>
      <c r="F35" s="27"/>
      <c r="G35" s="23"/>
      <c r="H35" s="24"/>
      <c r="I35" s="23">
        <f>'Настройки '!$D$21</f>
        <v>40.83</v>
      </c>
      <c r="J35" s="21"/>
      <c r="K35" s="23">
        <f t="shared" si="2"/>
        <v>0</v>
      </c>
      <c r="L35" s="23"/>
      <c r="M35" s="21"/>
      <c r="N35" s="23">
        <f t="shared" si="3"/>
        <v>0</v>
      </c>
      <c r="O35" s="23"/>
      <c r="P35" s="21"/>
      <c r="Q35" s="23">
        <f t="shared" si="4"/>
        <v>0</v>
      </c>
      <c r="R35" s="23"/>
      <c r="S35" s="21"/>
      <c r="T35" s="23"/>
      <c r="U35" s="23"/>
      <c r="V35" s="21"/>
      <c r="W35" s="23"/>
      <c r="X35" s="23"/>
      <c r="Y35" s="25">
        <f t="shared" si="0"/>
        <v>0</v>
      </c>
      <c r="Z35" s="21">
        <f t="shared" si="1"/>
        <v>0</v>
      </c>
    </row>
    <row r="36" spans="1:26" ht="15.75" thickBot="1">
      <c r="B36" s="17"/>
      <c r="C36" s="17"/>
      <c r="D36" s="17"/>
      <c r="E36" s="17"/>
      <c r="F36" s="17"/>
      <c r="G36" s="28">
        <f>SUM(G6:G35)</f>
        <v>0</v>
      </c>
      <c r="H36" s="29"/>
      <c r="I36" s="17"/>
      <c r="J36" s="30">
        <f t="shared" ref="J36:Y36" si="5">SUM(J6:J35)</f>
        <v>0</v>
      </c>
      <c r="K36" s="30">
        <f t="shared" si="5"/>
        <v>0</v>
      </c>
      <c r="L36" s="30">
        <f t="shared" si="5"/>
        <v>0</v>
      </c>
      <c r="M36" s="31">
        <f t="shared" si="5"/>
        <v>0</v>
      </c>
      <c r="N36" s="30">
        <f t="shared" si="5"/>
        <v>0</v>
      </c>
      <c r="O36" s="30">
        <f t="shared" si="5"/>
        <v>0</v>
      </c>
      <c r="P36" s="31">
        <f t="shared" si="5"/>
        <v>0</v>
      </c>
      <c r="Q36" s="30">
        <f t="shared" si="5"/>
        <v>0</v>
      </c>
      <c r="R36" s="30">
        <f t="shared" si="5"/>
        <v>0</v>
      </c>
      <c r="S36" s="31">
        <f t="shared" si="5"/>
        <v>0</v>
      </c>
      <c r="T36" s="30">
        <f t="shared" si="5"/>
        <v>0</v>
      </c>
      <c r="U36" s="30">
        <f t="shared" si="5"/>
        <v>0</v>
      </c>
      <c r="V36" s="30">
        <f t="shared" si="5"/>
        <v>0</v>
      </c>
      <c r="W36" s="30">
        <f t="shared" si="5"/>
        <v>0</v>
      </c>
      <c r="X36" s="30">
        <f t="shared" si="5"/>
        <v>0</v>
      </c>
      <c r="Y36" s="28">
        <f t="shared" si="5"/>
        <v>0</v>
      </c>
      <c r="Z36" s="32"/>
    </row>
    <row r="37" spans="1:26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t="s">
        <v>28</v>
      </c>
      <c r="B38" s="16">
        <v>9</v>
      </c>
      <c r="C38" s="138" t="s">
        <v>102</v>
      </c>
      <c r="D38" s="138"/>
      <c r="E38" s="138"/>
      <c r="F38" s="138"/>
      <c r="G38" s="138"/>
      <c r="H38" s="138"/>
      <c r="I38" s="138"/>
      <c r="J38" s="138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" customHeight="1">
      <c r="B39" s="134" t="s">
        <v>38</v>
      </c>
      <c r="C39" s="136" t="s">
        <v>39</v>
      </c>
      <c r="D39" s="134" t="s">
        <v>40</v>
      </c>
      <c r="E39" s="134" t="s">
        <v>41</v>
      </c>
      <c r="F39" s="134" t="s">
        <v>42</v>
      </c>
      <c r="G39" s="134" t="s">
        <v>43</v>
      </c>
      <c r="H39" s="134" t="s">
        <v>44</v>
      </c>
      <c r="I39" s="134" t="s">
        <v>45</v>
      </c>
      <c r="J39" s="141" t="s">
        <v>52</v>
      </c>
      <c r="K39" s="142"/>
      <c r="L39" s="143"/>
      <c r="M39" s="141" t="s">
        <v>53</v>
      </c>
      <c r="N39" s="142"/>
      <c r="O39" s="143"/>
      <c r="P39" s="141" t="s">
        <v>54</v>
      </c>
      <c r="Q39" s="142"/>
      <c r="R39" s="143"/>
      <c r="S39" s="141"/>
      <c r="T39" s="142"/>
      <c r="U39" s="143"/>
      <c r="V39" s="141"/>
      <c r="W39" s="142"/>
      <c r="X39" s="143"/>
      <c r="Y39" s="139" t="s">
        <v>46</v>
      </c>
      <c r="Z39" s="134" t="s">
        <v>47</v>
      </c>
    </row>
    <row r="40" spans="1:26" ht="30">
      <c r="B40" s="135"/>
      <c r="C40" s="137"/>
      <c r="D40" s="135"/>
      <c r="E40" s="135"/>
      <c r="F40" s="135"/>
      <c r="G40" s="135"/>
      <c r="H40" s="135"/>
      <c r="I40" s="135"/>
      <c r="J40" s="18" t="s">
        <v>48</v>
      </c>
      <c r="K40" s="18" t="s">
        <v>49</v>
      </c>
      <c r="L40" s="19" t="s">
        <v>50</v>
      </c>
      <c r="M40" s="18" t="s">
        <v>48</v>
      </c>
      <c r="N40" s="18" t="s">
        <v>49</v>
      </c>
      <c r="O40" s="19" t="s">
        <v>50</v>
      </c>
      <c r="P40" s="18" t="s">
        <v>48</v>
      </c>
      <c r="Q40" s="18" t="s">
        <v>49</v>
      </c>
      <c r="R40" s="19" t="s">
        <v>50</v>
      </c>
      <c r="S40" s="18" t="s">
        <v>48</v>
      </c>
      <c r="T40" s="18" t="s">
        <v>49</v>
      </c>
      <c r="U40" s="19" t="s">
        <v>50</v>
      </c>
      <c r="V40" s="18" t="s">
        <v>48</v>
      </c>
      <c r="W40" s="18" t="s">
        <v>49</v>
      </c>
      <c r="X40" s="19" t="s">
        <v>50</v>
      </c>
      <c r="Y40" s="140"/>
      <c r="Z40" s="135"/>
    </row>
    <row r="41" spans="1:26">
      <c r="B41" s="19">
        <v>1</v>
      </c>
      <c r="C41" s="20"/>
      <c r="D41" s="19">
        <f>'Настройки '!$G$27</f>
        <v>20</v>
      </c>
      <c r="E41" s="21">
        <f>'9'!D41</f>
        <v>20</v>
      </c>
      <c r="F41" s="22"/>
      <c r="G41" s="23"/>
      <c r="H41" s="24">
        <f>G41/'Настройки '!$C$15</f>
        <v>0</v>
      </c>
      <c r="I41" s="23">
        <f>'Настройки '!$D$21</f>
        <v>40.83</v>
      </c>
      <c r="J41" s="21"/>
      <c r="K41" s="23">
        <f t="shared" ref="K41:K70" si="6">J41*I41</f>
        <v>0</v>
      </c>
      <c r="L41" s="23"/>
      <c r="M41" s="21"/>
      <c r="N41" s="23">
        <f t="shared" ref="N41:N70" si="7">M41*I41</f>
        <v>0</v>
      </c>
      <c r="O41" s="23"/>
      <c r="P41" s="21"/>
      <c r="Q41" s="23">
        <f t="shared" ref="Q41:Q70" si="8">P41*I41</f>
        <v>0</v>
      </c>
      <c r="R41" s="23"/>
      <c r="S41" s="21"/>
      <c r="T41" s="23">
        <f>S41*I41</f>
        <v>0</v>
      </c>
      <c r="U41" s="23"/>
      <c r="V41" s="21"/>
      <c r="W41" s="23">
        <f>V41*U41</f>
        <v>0</v>
      </c>
      <c r="X41" s="23"/>
      <c r="Y41" s="25">
        <f t="shared" ref="Y41:Y70" si="9">K41+N41+Q41+T41+W41-L41-O41-R41-U41-X41</f>
        <v>0</v>
      </c>
      <c r="Z41" s="21">
        <f t="shared" ref="Z41:Z70" si="10">H41-J41-M41-P41-S41-V41</f>
        <v>0</v>
      </c>
    </row>
    <row r="42" spans="1:26">
      <c r="B42" s="19">
        <v>2</v>
      </c>
      <c r="C42" s="20"/>
      <c r="D42" s="19">
        <f>'Настройки '!$G$27</f>
        <v>20</v>
      </c>
      <c r="E42" s="21">
        <f>'9'!D42</f>
        <v>20</v>
      </c>
      <c r="F42" s="22"/>
      <c r="G42" s="23"/>
      <c r="H42" s="24">
        <f>G42/'Настройки '!$C$15</f>
        <v>0</v>
      </c>
      <c r="I42" s="23">
        <f>'Настройки '!$D$21</f>
        <v>40.83</v>
      </c>
      <c r="J42" s="21"/>
      <c r="K42" s="23">
        <f t="shared" si="6"/>
        <v>0</v>
      </c>
      <c r="L42" s="23"/>
      <c r="M42" s="21"/>
      <c r="N42" s="23">
        <f t="shared" si="7"/>
        <v>0</v>
      </c>
      <c r="O42" s="23"/>
      <c r="P42" s="21"/>
      <c r="Q42" s="23">
        <f t="shared" si="8"/>
        <v>0</v>
      </c>
      <c r="R42" s="23"/>
      <c r="S42" s="21"/>
      <c r="T42" s="23"/>
      <c r="U42" s="23"/>
      <c r="V42" s="21"/>
      <c r="W42" s="23"/>
      <c r="X42" s="23"/>
      <c r="Y42" s="25">
        <f t="shared" si="9"/>
        <v>0</v>
      </c>
      <c r="Z42" s="21">
        <f t="shared" si="10"/>
        <v>0</v>
      </c>
    </row>
    <row r="43" spans="1:26">
      <c r="B43" s="19">
        <v>3</v>
      </c>
      <c r="C43" s="20"/>
      <c r="D43" s="19">
        <f>'Настройки '!$G$27</f>
        <v>20</v>
      </c>
      <c r="E43" s="21">
        <f>'9'!D43</f>
        <v>20</v>
      </c>
      <c r="F43" s="22"/>
      <c r="G43" s="23"/>
      <c r="H43" s="24">
        <f>G43/'Настройки '!$C$15</f>
        <v>0</v>
      </c>
      <c r="I43" s="23">
        <f>'Настройки '!$D$21</f>
        <v>40.83</v>
      </c>
      <c r="J43" s="21"/>
      <c r="K43" s="23">
        <f t="shared" si="6"/>
        <v>0</v>
      </c>
      <c r="L43" s="23"/>
      <c r="M43" s="21"/>
      <c r="N43" s="23">
        <f t="shared" si="7"/>
        <v>0</v>
      </c>
      <c r="O43" s="23"/>
      <c r="P43" s="21"/>
      <c r="Q43" s="23">
        <f t="shared" si="8"/>
        <v>0</v>
      </c>
      <c r="R43" s="23"/>
      <c r="S43" s="21"/>
      <c r="T43" s="23"/>
      <c r="U43" s="23"/>
      <c r="V43" s="21"/>
      <c r="W43" s="23"/>
      <c r="X43" s="23"/>
      <c r="Y43" s="25">
        <f t="shared" si="9"/>
        <v>0</v>
      </c>
      <c r="Z43" s="21">
        <f t="shared" si="10"/>
        <v>0</v>
      </c>
    </row>
    <row r="44" spans="1:26">
      <c r="B44" s="19">
        <v>4</v>
      </c>
      <c r="C44" s="20"/>
      <c r="D44" s="19">
        <f>'Настройки '!$G$27</f>
        <v>20</v>
      </c>
      <c r="E44" s="21">
        <f>'9'!D44</f>
        <v>20</v>
      </c>
      <c r="F44" s="22"/>
      <c r="G44" s="23"/>
      <c r="H44" s="24">
        <f>G44/'Настройки '!$C$15</f>
        <v>0</v>
      </c>
      <c r="I44" s="23">
        <f>'Настройки '!$D$21</f>
        <v>40.83</v>
      </c>
      <c r="J44" s="21"/>
      <c r="K44" s="23">
        <f t="shared" si="6"/>
        <v>0</v>
      </c>
      <c r="L44" s="23"/>
      <c r="M44" s="21"/>
      <c r="N44" s="23">
        <f t="shared" si="7"/>
        <v>0</v>
      </c>
      <c r="O44" s="23"/>
      <c r="P44" s="21"/>
      <c r="Q44" s="23">
        <f t="shared" si="8"/>
        <v>0</v>
      </c>
      <c r="R44" s="23"/>
      <c r="S44" s="21"/>
      <c r="T44" s="23"/>
      <c r="U44" s="23"/>
      <c r="V44" s="21"/>
      <c r="W44" s="23"/>
      <c r="X44" s="23"/>
      <c r="Y44" s="25">
        <f t="shared" si="9"/>
        <v>0</v>
      </c>
      <c r="Z44" s="21">
        <f t="shared" si="10"/>
        <v>0</v>
      </c>
    </row>
    <row r="45" spans="1:26">
      <c r="B45" s="19">
        <v>5</v>
      </c>
      <c r="C45" s="20"/>
      <c r="D45" s="19">
        <f>'Настройки '!$G$27</f>
        <v>20</v>
      </c>
      <c r="E45" s="21">
        <f>'9'!D45</f>
        <v>20</v>
      </c>
      <c r="F45" s="22"/>
      <c r="G45" s="23"/>
      <c r="H45" s="24">
        <f>G45/'Настройки '!$C$15</f>
        <v>0</v>
      </c>
      <c r="I45" s="23">
        <f>'Настройки '!$D$21</f>
        <v>40.83</v>
      </c>
      <c r="J45" s="21"/>
      <c r="K45" s="23">
        <f t="shared" si="6"/>
        <v>0</v>
      </c>
      <c r="L45" s="23"/>
      <c r="M45" s="21"/>
      <c r="N45" s="23">
        <f t="shared" si="7"/>
        <v>0</v>
      </c>
      <c r="O45" s="23"/>
      <c r="P45" s="21"/>
      <c r="Q45" s="23">
        <f t="shared" si="8"/>
        <v>0</v>
      </c>
      <c r="R45" s="23"/>
      <c r="S45" s="21"/>
      <c r="T45" s="23"/>
      <c r="U45" s="23"/>
      <c r="V45" s="21"/>
      <c r="W45" s="23"/>
      <c r="X45" s="23"/>
      <c r="Y45" s="25">
        <f t="shared" si="9"/>
        <v>0</v>
      </c>
      <c r="Z45" s="21">
        <f t="shared" si="10"/>
        <v>0</v>
      </c>
    </row>
    <row r="46" spans="1:26">
      <c r="B46" s="19">
        <v>6</v>
      </c>
      <c r="C46" s="20"/>
      <c r="D46" s="19">
        <f>'Настройки '!$G$27</f>
        <v>20</v>
      </c>
      <c r="E46" s="21">
        <f>'9'!D46</f>
        <v>20</v>
      </c>
      <c r="F46" s="22"/>
      <c r="G46" s="23"/>
      <c r="H46" s="24">
        <f>G46/'Настройки '!$C$15</f>
        <v>0</v>
      </c>
      <c r="I46" s="23">
        <f>'Настройки '!$D$21</f>
        <v>40.83</v>
      </c>
      <c r="J46" s="21"/>
      <c r="K46" s="23">
        <f t="shared" si="6"/>
        <v>0</v>
      </c>
      <c r="L46" s="23"/>
      <c r="M46" s="21"/>
      <c r="N46" s="23">
        <f t="shared" si="7"/>
        <v>0</v>
      </c>
      <c r="O46" s="23"/>
      <c r="P46" s="21"/>
      <c r="Q46" s="23">
        <f t="shared" si="8"/>
        <v>0</v>
      </c>
      <c r="R46" s="23"/>
      <c r="S46" s="21"/>
      <c r="T46" s="23"/>
      <c r="U46" s="23"/>
      <c r="V46" s="21"/>
      <c r="W46" s="23"/>
      <c r="X46" s="23"/>
      <c r="Y46" s="25">
        <f t="shared" si="9"/>
        <v>0</v>
      </c>
      <c r="Z46" s="21">
        <f t="shared" si="10"/>
        <v>0</v>
      </c>
    </row>
    <row r="47" spans="1:26">
      <c r="B47" s="19">
        <v>7</v>
      </c>
      <c r="C47" s="20"/>
      <c r="D47" s="19">
        <f>'Настройки '!$G$27</f>
        <v>20</v>
      </c>
      <c r="E47" s="21">
        <f>'9'!D47</f>
        <v>20</v>
      </c>
      <c r="F47" s="22"/>
      <c r="G47" s="23"/>
      <c r="H47" s="24">
        <f>G47/'Настройки '!$C$15</f>
        <v>0</v>
      </c>
      <c r="I47" s="23">
        <f>'Настройки '!$D$21</f>
        <v>40.83</v>
      </c>
      <c r="J47" s="21"/>
      <c r="K47" s="23">
        <f t="shared" si="6"/>
        <v>0</v>
      </c>
      <c r="L47" s="23"/>
      <c r="M47" s="21"/>
      <c r="N47" s="23">
        <f t="shared" si="7"/>
        <v>0</v>
      </c>
      <c r="O47" s="23"/>
      <c r="P47" s="21"/>
      <c r="Q47" s="23">
        <f t="shared" si="8"/>
        <v>0</v>
      </c>
      <c r="R47" s="23"/>
      <c r="S47" s="21"/>
      <c r="T47" s="23"/>
      <c r="U47" s="23"/>
      <c r="V47" s="21"/>
      <c r="W47" s="23"/>
      <c r="X47" s="23"/>
      <c r="Y47" s="25">
        <f t="shared" si="9"/>
        <v>0</v>
      </c>
      <c r="Z47" s="21">
        <f t="shared" si="10"/>
        <v>0</v>
      </c>
    </row>
    <row r="48" spans="1:26">
      <c r="B48" s="19">
        <v>8</v>
      </c>
      <c r="C48" s="20"/>
      <c r="D48" s="19">
        <f>'Настройки '!$G$27</f>
        <v>20</v>
      </c>
      <c r="E48" s="21">
        <f>'9'!D48</f>
        <v>20</v>
      </c>
      <c r="F48" s="22"/>
      <c r="G48" s="23"/>
      <c r="H48" s="24">
        <f>G48/'Настройки '!$C$15</f>
        <v>0</v>
      </c>
      <c r="I48" s="23">
        <f>'Настройки '!$D$21</f>
        <v>40.83</v>
      </c>
      <c r="J48" s="21"/>
      <c r="K48" s="23">
        <f t="shared" si="6"/>
        <v>0</v>
      </c>
      <c r="L48" s="23"/>
      <c r="M48" s="21"/>
      <c r="N48" s="23">
        <f t="shared" si="7"/>
        <v>0</v>
      </c>
      <c r="O48" s="23"/>
      <c r="P48" s="21"/>
      <c r="Q48" s="23">
        <f t="shared" si="8"/>
        <v>0</v>
      </c>
      <c r="R48" s="23"/>
      <c r="S48" s="21"/>
      <c r="T48" s="23"/>
      <c r="U48" s="23"/>
      <c r="V48" s="21"/>
      <c r="W48" s="23"/>
      <c r="X48" s="23"/>
      <c r="Y48" s="25">
        <f t="shared" si="9"/>
        <v>0</v>
      </c>
      <c r="Z48" s="21">
        <f t="shared" si="10"/>
        <v>0</v>
      </c>
    </row>
    <row r="49" spans="2:26">
      <c r="B49" s="19">
        <v>9</v>
      </c>
      <c r="C49" s="20"/>
      <c r="D49" s="19">
        <f>'Настройки '!$G$27</f>
        <v>20</v>
      </c>
      <c r="E49" s="21">
        <f>'9'!D49</f>
        <v>20</v>
      </c>
      <c r="F49" s="22"/>
      <c r="G49" s="23"/>
      <c r="H49" s="24">
        <f>G49/'Настройки '!$C$15</f>
        <v>0</v>
      </c>
      <c r="I49" s="23">
        <f>'Настройки '!$D$21</f>
        <v>40.83</v>
      </c>
      <c r="J49" s="21"/>
      <c r="K49" s="23">
        <f t="shared" si="6"/>
        <v>0</v>
      </c>
      <c r="L49" s="23"/>
      <c r="M49" s="21"/>
      <c r="N49" s="23">
        <f t="shared" si="7"/>
        <v>0</v>
      </c>
      <c r="O49" s="23"/>
      <c r="P49" s="21"/>
      <c r="Q49" s="23">
        <f t="shared" si="8"/>
        <v>0</v>
      </c>
      <c r="R49" s="23"/>
      <c r="S49" s="21"/>
      <c r="T49" s="23"/>
      <c r="U49" s="23"/>
      <c r="V49" s="21"/>
      <c r="W49" s="23"/>
      <c r="X49" s="23"/>
      <c r="Y49" s="25">
        <f t="shared" si="9"/>
        <v>0</v>
      </c>
      <c r="Z49" s="21">
        <f t="shared" si="10"/>
        <v>0</v>
      </c>
    </row>
    <row r="50" spans="2:26">
      <c r="B50" s="19">
        <v>10</v>
      </c>
      <c r="C50" s="20"/>
      <c r="D50" s="19">
        <f>'Настройки '!$G$27</f>
        <v>20</v>
      </c>
      <c r="E50" s="21">
        <f>'9'!D50</f>
        <v>20</v>
      </c>
      <c r="F50" s="22"/>
      <c r="G50" s="23"/>
      <c r="H50" s="24">
        <f>G50/'Настройки '!$C$15</f>
        <v>0</v>
      </c>
      <c r="I50" s="23">
        <f>'Настройки '!$D$21</f>
        <v>40.83</v>
      </c>
      <c r="J50" s="21"/>
      <c r="K50" s="23">
        <f t="shared" si="6"/>
        <v>0</v>
      </c>
      <c r="L50" s="23"/>
      <c r="M50" s="21"/>
      <c r="N50" s="23">
        <f t="shared" si="7"/>
        <v>0</v>
      </c>
      <c r="O50" s="23"/>
      <c r="P50" s="21"/>
      <c r="Q50" s="23">
        <f t="shared" si="8"/>
        <v>0</v>
      </c>
      <c r="R50" s="23"/>
      <c r="S50" s="21"/>
      <c r="T50" s="23"/>
      <c r="U50" s="23"/>
      <c r="V50" s="21"/>
      <c r="W50" s="23"/>
      <c r="X50" s="23"/>
      <c r="Y50" s="25">
        <f t="shared" si="9"/>
        <v>0</v>
      </c>
      <c r="Z50" s="21">
        <f t="shared" si="10"/>
        <v>0</v>
      </c>
    </row>
    <row r="51" spans="2:26">
      <c r="B51" s="19">
        <v>11</v>
      </c>
      <c r="C51" s="20"/>
      <c r="D51" s="19">
        <f>'Настройки '!$G$27</f>
        <v>20</v>
      </c>
      <c r="E51" s="21">
        <f>'9'!D51</f>
        <v>20</v>
      </c>
      <c r="F51" s="22"/>
      <c r="G51" s="23"/>
      <c r="H51" s="24">
        <f>G51/'Настройки '!$C$15</f>
        <v>0</v>
      </c>
      <c r="I51" s="23">
        <f>'Настройки '!$D$21</f>
        <v>40.83</v>
      </c>
      <c r="J51" s="21"/>
      <c r="K51" s="23">
        <f t="shared" si="6"/>
        <v>0</v>
      </c>
      <c r="L51" s="23"/>
      <c r="M51" s="21"/>
      <c r="N51" s="23">
        <f t="shared" si="7"/>
        <v>0</v>
      </c>
      <c r="O51" s="23"/>
      <c r="P51" s="21"/>
      <c r="Q51" s="23">
        <f t="shared" si="8"/>
        <v>0</v>
      </c>
      <c r="R51" s="23"/>
      <c r="S51" s="21"/>
      <c r="T51" s="23"/>
      <c r="U51" s="23"/>
      <c r="V51" s="21"/>
      <c r="W51" s="23"/>
      <c r="X51" s="23"/>
      <c r="Y51" s="25">
        <f t="shared" si="9"/>
        <v>0</v>
      </c>
      <c r="Z51" s="21">
        <f t="shared" si="10"/>
        <v>0</v>
      </c>
    </row>
    <row r="52" spans="2:26">
      <c r="B52" s="19">
        <v>12</v>
      </c>
      <c r="C52" s="20"/>
      <c r="D52" s="19">
        <f>'Настройки '!$G$27</f>
        <v>20</v>
      </c>
      <c r="E52" s="21">
        <f>'9'!D52</f>
        <v>20</v>
      </c>
      <c r="F52" s="22"/>
      <c r="G52" s="23"/>
      <c r="H52" s="24">
        <f>G52/'Настройки '!$C$15</f>
        <v>0</v>
      </c>
      <c r="I52" s="23">
        <f>'Настройки '!$D$21</f>
        <v>40.83</v>
      </c>
      <c r="J52" s="21"/>
      <c r="K52" s="23">
        <f t="shared" si="6"/>
        <v>0</v>
      </c>
      <c r="L52" s="23"/>
      <c r="M52" s="21"/>
      <c r="N52" s="23">
        <f t="shared" si="7"/>
        <v>0</v>
      </c>
      <c r="O52" s="23"/>
      <c r="P52" s="21"/>
      <c r="Q52" s="23">
        <f t="shared" si="8"/>
        <v>0</v>
      </c>
      <c r="R52" s="23"/>
      <c r="S52" s="21"/>
      <c r="T52" s="23"/>
      <c r="U52" s="23"/>
      <c r="V52" s="21"/>
      <c r="W52" s="23"/>
      <c r="X52" s="23"/>
      <c r="Y52" s="25">
        <f t="shared" si="9"/>
        <v>0</v>
      </c>
      <c r="Z52" s="21">
        <f t="shared" si="10"/>
        <v>0</v>
      </c>
    </row>
    <row r="53" spans="2:26">
      <c r="B53" s="19">
        <v>13</v>
      </c>
      <c r="C53" s="20"/>
      <c r="D53" s="19">
        <f>'Настройки '!$G$27</f>
        <v>20</v>
      </c>
      <c r="E53" s="21">
        <f>'9'!D53</f>
        <v>20</v>
      </c>
      <c r="F53" s="22"/>
      <c r="G53" s="23"/>
      <c r="H53" s="24">
        <f>G53/'Настройки '!$C$15</f>
        <v>0</v>
      </c>
      <c r="I53" s="23">
        <f>'Настройки '!$D$21</f>
        <v>40.83</v>
      </c>
      <c r="J53" s="21"/>
      <c r="K53" s="23">
        <f t="shared" si="6"/>
        <v>0</v>
      </c>
      <c r="L53" s="23"/>
      <c r="M53" s="21"/>
      <c r="N53" s="23">
        <f t="shared" si="7"/>
        <v>0</v>
      </c>
      <c r="O53" s="23"/>
      <c r="P53" s="21"/>
      <c r="Q53" s="23">
        <f t="shared" si="8"/>
        <v>0</v>
      </c>
      <c r="R53" s="23"/>
      <c r="S53" s="21"/>
      <c r="T53" s="23"/>
      <c r="U53" s="23"/>
      <c r="V53" s="21"/>
      <c r="W53" s="23"/>
      <c r="X53" s="23"/>
      <c r="Y53" s="25">
        <f t="shared" si="9"/>
        <v>0</v>
      </c>
      <c r="Z53" s="21">
        <f t="shared" si="10"/>
        <v>0</v>
      </c>
    </row>
    <row r="54" spans="2:26">
      <c r="B54" s="19">
        <v>14</v>
      </c>
      <c r="C54" s="20"/>
      <c r="D54" s="19">
        <f>'Настройки '!$G$27</f>
        <v>20</v>
      </c>
      <c r="E54" s="21">
        <f>'9'!D54</f>
        <v>20</v>
      </c>
      <c r="F54" s="22"/>
      <c r="G54" s="23"/>
      <c r="H54" s="24">
        <f>G54/'Настройки '!$C$15</f>
        <v>0</v>
      </c>
      <c r="I54" s="23">
        <f>'Настройки '!$D$21</f>
        <v>40.83</v>
      </c>
      <c r="J54" s="21"/>
      <c r="K54" s="23">
        <f t="shared" si="6"/>
        <v>0</v>
      </c>
      <c r="L54" s="23"/>
      <c r="M54" s="21"/>
      <c r="N54" s="23">
        <f t="shared" si="7"/>
        <v>0</v>
      </c>
      <c r="O54" s="23"/>
      <c r="P54" s="21"/>
      <c r="Q54" s="23">
        <f t="shared" si="8"/>
        <v>0</v>
      </c>
      <c r="R54" s="23"/>
      <c r="S54" s="21"/>
      <c r="T54" s="23"/>
      <c r="U54" s="23"/>
      <c r="V54" s="21"/>
      <c r="W54" s="23"/>
      <c r="X54" s="23"/>
      <c r="Y54" s="25">
        <f t="shared" si="9"/>
        <v>0</v>
      </c>
      <c r="Z54" s="21">
        <f t="shared" si="10"/>
        <v>0</v>
      </c>
    </row>
    <row r="55" spans="2:26">
      <c r="B55" s="19">
        <v>15</v>
      </c>
      <c r="C55" s="20"/>
      <c r="D55" s="19">
        <f>'Настройки '!$G$27</f>
        <v>20</v>
      </c>
      <c r="E55" s="21">
        <f>'9'!D55</f>
        <v>20</v>
      </c>
      <c r="F55" s="22"/>
      <c r="G55" s="23"/>
      <c r="H55" s="24">
        <f>G55/'Настройки '!$C$15</f>
        <v>0</v>
      </c>
      <c r="I55" s="23">
        <f>'Настройки '!$D$21</f>
        <v>40.83</v>
      </c>
      <c r="J55" s="21"/>
      <c r="K55" s="23">
        <f t="shared" si="6"/>
        <v>0</v>
      </c>
      <c r="L55" s="23"/>
      <c r="M55" s="21"/>
      <c r="N55" s="23">
        <f t="shared" si="7"/>
        <v>0</v>
      </c>
      <c r="O55" s="23"/>
      <c r="P55" s="21"/>
      <c r="Q55" s="23">
        <f t="shared" si="8"/>
        <v>0</v>
      </c>
      <c r="R55" s="23"/>
      <c r="S55" s="21"/>
      <c r="T55" s="23"/>
      <c r="U55" s="23"/>
      <c r="V55" s="21"/>
      <c r="W55" s="23"/>
      <c r="X55" s="23"/>
      <c r="Y55" s="25">
        <f t="shared" si="9"/>
        <v>0</v>
      </c>
      <c r="Z55" s="21">
        <f t="shared" si="10"/>
        <v>0</v>
      </c>
    </row>
    <row r="56" spans="2:26">
      <c r="B56" s="19">
        <v>16</v>
      </c>
      <c r="C56" s="20"/>
      <c r="D56" s="19">
        <f>'Настройки '!$G$27</f>
        <v>20</v>
      </c>
      <c r="E56" s="21">
        <f>'9'!D56</f>
        <v>20</v>
      </c>
      <c r="F56" s="22"/>
      <c r="G56" s="23"/>
      <c r="H56" s="24">
        <f>G56/'Настройки '!$C$15</f>
        <v>0</v>
      </c>
      <c r="I56" s="23">
        <f>'Настройки '!$D$21</f>
        <v>40.83</v>
      </c>
      <c r="J56" s="21"/>
      <c r="K56" s="23">
        <f t="shared" si="6"/>
        <v>0</v>
      </c>
      <c r="L56" s="23"/>
      <c r="M56" s="21"/>
      <c r="N56" s="23">
        <f t="shared" si="7"/>
        <v>0</v>
      </c>
      <c r="O56" s="23"/>
      <c r="P56" s="21"/>
      <c r="Q56" s="23">
        <f t="shared" si="8"/>
        <v>0</v>
      </c>
      <c r="R56" s="23"/>
      <c r="S56" s="21"/>
      <c r="T56" s="23"/>
      <c r="U56" s="23"/>
      <c r="V56" s="21"/>
      <c r="W56" s="23"/>
      <c r="X56" s="23"/>
      <c r="Y56" s="25">
        <f t="shared" si="9"/>
        <v>0</v>
      </c>
      <c r="Z56" s="21">
        <f t="shared" si="10"/>
        <v>0</v>
      </c>
    </row>
    <row r="57" spans="2:26">
      <c r="B57" s="19">
        <v>17</v>
      </c>
      <c r="C57" s="20"/>
      <c r="D57" s="19">
        <f>'Настройки '!$G$27</f>
        <v>20</v>
      </c>
      <c r="E57" s="21">
        <f>'9'!D57</f>
        <v>20</v>
      </c>
      <c r="F57" s="22"/>
      <c r="G57" s="23"/>
      <c r="H57" s="24">
        <f>G57/'Настройки '!$C$15</f>
        <v>0</v>
      </c>
      <c r="I57" s="23">
        <f>'Настройки '!$D$21</f>
        <v>40.83</v>
      </c>
      <c r="J57" s="21"/>
      <c r="K57" s="23">
        <f t="shared" si="6"/>
        <v>0</v>
      </c>
      <c r="L57" s="23"/>
      <c r="M57" s="21"/>
      <c r="N57" s="23">
        <f t="shared" si="7"/>
        <v>0</v>
      </c>
      <c r="O57" s="23"/>
      <c r="P57" s="21"/>
      <c r="Q57" s="23">
        <f t="shared" si="8"/>
        <v>0</v>
      </c>
      <c r="R57" s="23"/>
      <c r="S57" s="21"/>
      <c r="T57" s="23"/>
      <c r="U57" s="23"/>
      <c r="V57" s="21"/>
      <c r="W57" s="23"/>
      <c r="X57" s="23"/>
      <c r="Y57" s="25">
        <f t="shared" si="9"/>
        <v>0</v>
      </c>
      <c r="Z57" s="21">
        <f t="shared" si="10"/>
        <v>0</v>
      </c>
    </row>
    <row r="58" spans="2:26">
      <c r="B58" s="19">
        <v>18</v>
      </c>
      <c r="C58" s="20"/>
      <c r="D58" s="19">
        <f>'Настройки '!$G$27</f>
        <v>20</v>
      </c>
      <c r="E58" s="21">
        <f>'9'!D58</f>
        <v>20</v>
      </c>
      <c r="F58" s="22"/>
      <c r="G58" s="23"/>
      <c r="H58" s="24">
        <f>G58/'Настройки '!$C$15</f>
        <v>0</v>
      </c>
      <c r="I58" s="23">
        <f>'Настройки '!$D$21</f>
        <v>40.83</v>
      </c>
      <c r="J58" s="21"/>
      <c r="K58" s="23">
        <f t="shared" si="6"/>
        <v>0</v>
      </c>
      <c r="L58" s="23"/>
      <c r="M58" s="21"/>
      <c r="N58" s="23">
        <f t="shared" si="7"/>
        <v>0</v>
      </c>
      <c r="O58" s="23"/>
      <c r="P58" s="21"/>
      <c r="Q58" s="23">
        <f t="shared" si="8"/>
        <v>0</v>
      </c>
      <c r="R58" s="23"/>
      <c r="S58" s="21"/>
      <c r="T58" s="23"/>
      <c r="U58" s="23"/>
      <c r="V58" s="21"/>
      <c r="W58" s="23"/>
      <c r="X58" s="23"/>
      <c r="Y58" s="25">
        <f t="shared" si="9"/>
        <v>0</v>
      </c>
      <c r="Z58" s="21">
        <f t="shared" si="10"/>
        <v>0</v>
      </c>
    </row>
    <row r="59" spans="2:26">
      <c r="B59" s="19">
        <v>19</v>
      </c>
      <c r="C59" s="20"/>
      <c r="D59" s="19">
        <f>'Настройки '!$G$27</f>
        <v>20</v>
      </c>
      <c r="E59" s="21">
        <f>'9'!D59</f>
        <v>20</v>
      </c>
      <c r="F59" s="22"/>
      <c r="G59" s="23"/>
      <c r="H59" s="24">
        <f>G59/'Настройки '!$C$15</f>
        <v>0</v>
      </c>
      <c r="I59" s="23">
        <f>'Настройки '!$D$21</f>
        <v>40.83</v>
      </c>
      <c r="J59" s="21"/>
      <c r="K59" s="23">
        <f t="shared" si="6"/>
        <v>0</v>
      </c>
      <c r="L59" s="23"/>
      <c r="M59" s="21"/>
      <c r="N59" s="23">
        <f t="shared" si="7"/>
        <v>0</v>
      </c>
      <c r="O59" s="23"/>
      <c r="P59" s="21"/>
      <c r="Q59" s="23">
        <f t="shared" si="8"/>
        <v>0</v>
      </c>
      <c r="R59" s="23"/>
      <c r="S59" s="21"/>
      <c r="T59" s="23"/>
      <c r="U59" s="23"/>
      <c r="V59" s="21"/>
      <c r="W59" s="23"/>
      <c r="X59" s="23"/>
      <c r="Y59" s="25">
        <f t="shared" si="9"/>
        <v>0</v>
      </c>
      <c r="Z59" s="21">
        <f t="shared" si="10"/>
        <v>0</v>
      </c>
    </row>
    <row r="60" spans="2:26">
      <c r="B60" s="19">
        <v>20</v>
      </c>
      <c r="C60" s="20"/>
      <c r="D60" s="19">
        <f>'Настройки '!$G$27</f>
        <v>20</v>
      </c>
      <c r="E60" s="21">
        <f>'9'!D60</f>
        <v>20</v>
      </c>
      <c r="F60" s="22"/>
      <c r="G60" s="23"/>
      <c r="H60" s="24">
        <f>G60/'Настройки '!$C$15</f>
        <v>0</v>
      </c>
      <c r="I60" s="23">
        <f>'Настройки '!$D$21</f>
        <v>40.83</v>
      </c>
      <c r="J60" s="21"/>
      <c r="K60" s="23">
        <f t="shared" si="6"/>
        <v>0</v>
      </c>
      <c r="L60" s="23"/>
      <c r="M60" s="21"/>
      <c r="N60" s="23">
        <f t="shared" si="7"/>
        <v>0</v>
      </c>
      <c r="O60" s="23"/>
      <c r="P60" s="21"/>
      <c r="Q60" s="23">
        <f t="shared" si="8"/>
        <v>0</v>
      </c>
      <c r="R60" s="23"/>
      <c r="S60" s="21"/>
      <c r="T60" s="23"/>
      <c r="U60" s="23"/>
      <c r="V60" s="21"/>
      <c r="W60" s="23"/>
      <c r="X60" s="23"/>
      <c r="Y60" s="25">
        <f t="shared" si="9"/>
        <v>0</v>
      </c>
      <c r="Z60" s="21">
        <f t="shared" si="10"/>
        <v>0</v>
      </c>
    </row>
    <row r="61" spans="2:26">
      <c r="B61" s="19">
        <v>21</v>
      </c>
      <c r="C61" s="20"/>
      <c r="D61" s="19">
        <f>'Настройки '!$G$27</f>
        <v>20</v>
      </c>
      <c r="E61" s="21">
        <f>'9'!D61</f>
        <v>20</v>
      </c>
      <c r="F61" s="22"/>
      <c r="G61" s="23"/>
      <c r="H61" s="24">
        <f>G61/'Настройки '!$C$15</f>
        <v>0</v>
      </c>
      <c r="I61" s="23">
        <f>'Настройки '!$D$21</f>
        <v>40.83</v>
      </c>
      <c r="J61" s="21"/>
      <c r="K61" s="23">
        <f t="shared" si="6"/>
        <v>0</v>
      </c>
      <c r="L61" s="23"/>
      <c r="M61" s="21"/>
      <c r="N61" s="23">
        <f t="shared" si="7"/>
        <v>0</v>
      </c>
      <c r="O61" s="23"/>
      <c r="P61" s="21"/>
      <c r="Q61" s="23">
        <f t="shared" si="8"/>
        <v>0</v>
      </c>
      <c r="R61" s="23"/>
      <c r="S61" s="21"/>
      <c r="T61" s="23"/>
      <c r="U61" s="23"/>
      <c r="V61" s="21"/>
      <c r="W61" s="23"/>
      <c r="X61" s="23"/>
      <c r="Y61" s="25">
        <f t="shared" si="9"/>
        <v>0</v>
      </c>
      <c r="Z61" s="21">
        <f t="shared" si="10"/>
        <v>0</v>
      </c>
    </row>
    <row r="62" spans="2:26">
      <c r="B62" s="19">
        <v>22</v>
      </c>
      <c r="C62" s="20"/>
      <c r="D62" s="19">
        <f>'Настройки '!$G$27</f>
        <v>20</v>
      </c>
      <c r="E62" s="21">
        <f>'9'!D62</f>
        <v>20</v>
      </c>
      <c r="F62" s="22"/>
      <c r="G62" s="23"/>
      <c r="H62" s="24">
        <f>G62/'Настройки '!$C$15</f>
        <v>0</v>
      </c>
      <c r="I62" s="23">
        <f>'Настройки '!$D$21</f>
        <v>40.83</v>
      </c>
      <c r="J62" s="21"/>
      <c r="K62" s="23">
        <f t="shared" si="6"/>
        <v>0</v>
      </c>
      <c r="L62" s="23"/>
      <c r="M62" s="21"/>
      <c r="N62" s="23">
        <f t="shared" si="7"/>
        <v>0</v>
      </c>
      <c r="O62" s="23"/>
      <c r="P62" s="21"/>
      <c r="Q62" s="23">
        <f t="shared" si="8"/>
        <v>0</v>
      </c>
      <c r="R62" s="23"/>
      <c r="S62" s="21"/>
      <c r="T62" s="23"/>
      <c r="U62" s="23"/>
      <c r="V62" s="21"/>
      <c r="W62" s="23"/>
      <c r="X62" s="23"/>
      <c r="Y62" s="25">
        <f t="shared" si="9"/>
        <v>0</v>
      </c>
      <c r="Z62" s="21">
        <f t="shared" si="10"/>
        <v>0</v>
      </c>
    </row>
    <row r="63" spans="2:26">
      <c r="B63" s="19">
        <v>23</v>
      </c>
      <c r="C63" s="20"/>
      <c r="D63" s="19">
        <f>'Настройки '!$G$27</f>
        <v>20</v>
      </c>
      <c r="E63" s="21">
        <f>'9'!D63</f>
        <v>20</v>
      </c>
      <c r="F63" s="22"/>
      <c r="G63" s="23"/>
      <c r="H63" s="24">
        <f>G63/'Настройки '!$C$15</f>
        <v>0</v>
      </c>
      <c r="I63" s="23">
        <f>'Настройки '!$D$21</f>
        <v>40.83</v>
      </c>
      <c r="J63" s="21"/>
      <c r="K63" s="23">
        <f t="shared" si="6"/>
        <v>0</v>
      </c>
      <c r="L63" s="23"/>
      <c r="M63" s="21"/>
      <c r="N63" s="23">
        <f t="shared" si="7"/>
        <v>0</v>
      </c>
      <c r="O63" s="23"/>
      <c r="P63" s="21"/>
      <c r="Q63" s="23">
        <f t="shared" si="8"/>
        <v>0</v>
      </c>
      <c r="R63" s="23"/>
      <c r="S63" s="21"/>
      <c r="T63" s="23"/>
      <c r="U63" s="23"/>
      <c r="V63" s="21"/>
      <c r="W63" s="23"/>
      <c r="X63" s="23"/>
      <c r="Y63" s="25">
        <f t="shared" si="9"/>
        <v>0</v>
      </c>
      <c r="Z63" s="21">
        <f t="shared" si="10"/>
        <v>0</v>
      </c>
    </row>
    <row r="64" spans="2:26">
      <c r="B64" s="19">
        <v>24</v>
      </c>
      <c r="C64" s="20"/>
      <c r="D64" s="19">
        <f>'Настройки '!$G$27</f>
        <v>20</v>
      </c>
      <c r="E64" s="21">
        <f>'9'!D64</f>
        <v>20</v>
      </c>
      <c r="F64" s="22"/>
      <c r="G64" s="23"/>
      <c r="H64" s="24">
        <f>G64/'Настройки '!$C$15</f>
        <v>0</v>
      </c>
      <c r="I64" s="23">
        <f>'Настройки '!$D$21</f>
        <v>40.83</v>
      </c>
      <c r="J64" s="21"/>
      <c r="K64" s="23">
        <f t="shared" si="6"/>
        <v>0</v>
      </c>
      <c r="L64" s="23"/>
      <c r="M64" s="21"/>
      <c r="N64" s="23">
        <f t="shared" si="7"/>
        <v>0</v>
      </c>
      <c r="O64" s="23"/>
      <c r="P64" s="21"/>
      <c r="Q64" s="23">
        <f t="shared" si="8"/>
        <v>0</v>
      </c>
      <c r="R64" s="23"/>
      <c r="S64" s="21"/>
      <c r="T64" s="23"/>
      <c r="U64" s="23"/>
      <c r="V64" s="21"/>
      <c r="W64" s="23"/>
      <c r="X64" s="23"/>
      <c r="Y64" s="25">
        <f t="shared" si="9"/>
        <v>0</v>
      </c>
      <c r="Z64" s="21">
        <f t="shared" si="10"/>
        <v>0</v>
      </c>
    </row>
    <row r="65" spans="1:26">
      <c r="B65" s="19">
        <v>25</v>
      </c>
      <c r="C65" s="20"/>
      <c r="D65" s="19">
        <f>'Настройки '!$G$27</f>
        <v>20</v>
      </c>
      <c r="E65" s="21">
        <f>'9'!D65</f>
        <v>20</v>
      </c>
      <c r="F65" s="26"/>
      <c r="G65" s="23"/>
      <c r="H65" s="24">
        <f>G65/'Настройки '!$C$15</f>
        <v>0</v>
      </c>
      <c r="I65" s="23">
        <f>'Настройки '!$D$21</f>
        <v>40.83</v>
      </c>
      <c r="J65" s="21"/>
      <c r="K65" s="23">
        <f t="shared" si="6"/>
        <v>0</v>
      </c>
      <c r="L65" s="23"/>
      <c r="M65" s="21"/>
      <c r="N65" s="23">
        <f t="shared" si="7"/>
        <v>0</v>
      </c>
      <c r="O65" s="23"/>
      <c r="P65" s="21"/>
      <c r="Q65" s="23">
        <f t="shared" si="8"/>
        <v>0</v>
      </c>
      <c r="R65" s="23"/>
      <c r="S65" s="21"/>
      <c r="T65" s="23"/>
      <c r="U65" s="23"/>
      <c r="V65" s="21"/>
      <c r="W65" s="23"/>
      <c r="X65" s="23"/>
      <c r="Y65" s="25">
        <f t="shared" si="9"/>
        <v>0</v>
      </c>
      <c r="Z65" s="21">
        <f t="shared" si="10"/>
        <v>0</v>
      </c>
    </row>
    <row r="66" spans="1:26">
      <c r="B66" s="19">
        <v>26</v>
      </c>
      <c r="C66" s="20"/>
      <c r="D66" s="19">
        <f>'Настройки '!$G$27</f>
        <v>20</v>
      </c>
      <c r="E66" s="21">
        <f>'9'!D66</f>
        <v>20</v>
      </c>
      <c r="F66" s="22"/>
      <c r="G66" s="23"/>
      <c r="H66" s="24">
        <f>G66/'Настройки '!$C$15</f>
        <v>0</v>
      </c>
      <c r="I66" s="23">
        <f>'Настройки '!$D$21</f>
        <v>40.83</v>
      </c>
      <c r="J66" s="21"/>
      <c r="K66" s="23">
        <f t="shared" si="6"/>
        <v>0</v>
      </c>
      <c r="L66" s="23"/>
      <c r="M66" s="21"/>
      <c r="N66" s="23">
        <f t="shared" si="7"/>
        <v>0</v>
      </c>
      <c r="O66" s="23"/>
      <c r="P66" s="21"/>
      <c r="Q66" s="23">
        <f t="shared" si="8"/>
        <v>0</v>
      </c>
      <c r="R66" s="23"/>
      <c r="S66" s="21"/>
      <c r="T66" s="23"/>
      <c r="U66" s="23"/>
      <c r="V66" s="21"/>
      <c r="W66" s="23"/>
      <c r="X66" s="23"/>
      <c r="Y66" s="25">
        <f t="shared" si="9"/>
        <v>0</v>
      </c>
      <c r="Z66" s="21">
        <f t="shared" si="10"/>
        <v>0</v>
      </c>
    </row>
    <row r="67" spans="1:26">
      <c r="B67" s="19">
        <v>27</v>
      </c>
      <c r="C67" s="20"/>
      <c r="D67" s="19">
        <f>'Настройки '!$G$27</f>
        <v>20</v>
      </c>
      <c r="E67" s="21">
        <f>'9'!D67</f>
        <v>20</v>
      </c>
      <c r="F67" s="22"/>
      <c r="G67" s="23"/>
      <c r="H67" s="24">
        <f>G67/'Настройки '!$C$15</f>
        <v>0</v>
      </c>
      <c r="I67" s="23">
        <f>'Настройки '!$D$21</f>
        <v>40.83</v>
      </c>
      <c r="J67" s="21"/>
      <c r="K67" s="23">
        <f t="shared" si="6"/>
        <v>0</v>
      </c>
      <c r="L67" s="23"/>
      <c r="M67" s="21"/>
      <c r="N67" s="23">
        <f t="shared" si="7"/>
        <v>0</v>
      </c>
      <c r="O67" s="23"/>
      <c r="P67" s="21"/>
      <c r="Q67" s="23">
        <f t="shared" si="8"/>
        <v>0</v>
      </c>
      <c r="R67" s="23"/>
      <c r="S67" s="21"/>
      <c r="T67" s="23"/>
      <c r="U67" s="23"/>
      <c r="V67" s="21"/>
      <c r="W67" s="23"/>
      <c r="X67" s="23"/>
      <c r="Y67" s="25">
        <f t="shared" si="9"/>
        <v>0</v>
      </c>
      <c r="Z67" s="21">
        <f t="shared" si="10"/>
        <v>0</v>
      </c>
    </row>
    <row r="68" spans="1:26">
      <c r="B68" s="19">
        <v>28</v>
      </c>
      <c r="C68" s="20"/>
      <c r="D68" s="19">
        <f>'Настройки '!$G$27</f>
        <v>20</v>
      </c>
      <c r="E68" s="21">
        <f>'9'!D68</f>
        <v>20</v>
      </c>
      <c r="F68" s="22"/>
      <c r="G68" s="23"/>
      <c r="H68" s="24">
        <f>G68/'Настройки '!$C$15</f>
        <v>0</v>
      </c>
      <c r="I68" s="23">
        <f>'Настройки '!$D$21</f>
        <v>40.83</v>
      </c>
      <c r="J68" s="21"/>
      <c r="K68" s="23">
        <f t="shared" si="6"/>
        <v>0</v>
      </c>
      <c r="L68" s="23"/>
      <c r="M68" s="21"/>
      <c r="N68" s="23">
        <f t="shared" si="7"/>
        <v>0</v>
      </c>
      <c r="O68" s="23"/>
      <c r="P68" s="21"/>
      <c r="Q68" s="23">
        <f t="shared" si="8"/>
        <v>0</v>
      </c>
      <c r="R68" s="23"/>
      <c r="S68" s="21"/>
      <c r="T68" s="23"/>
      <c r="U68" s="23"/>
      <c r="V68" s="21"/>
      <c r="W68" s="23"/>
      <c r="X68" s="23"/>
      <c r="Y68" s="25">
        <f t="shared" si="9"/>
        <v>0</v>
      </c>
      <c r="Z68" s="21">
        <f t="shared" si="10"/>
        <v>0</v>
      </c>
    </row>
    <row r="69" spans="1:26">
      <c r="B69" s="19">
        <v>29</v>
      </c>
      <c r="C69" s="20"/>
      <c r="D69" s="19">
        <f>'Настройки '!$G$27</f>
        <v>20</v>
      </c>
      <c r="E69" s="21">
        <f>'9'!D69</f>
        <v>20</v>
      </c>
      <c r="F69" s="22"/>
      <c r="G69" s="23"/>
      <c r="H69" s="24">
        <f>G69/'Настройки '!$C$15</f>
        <v>0</v>
      </c>
      <c r="I69" s="23">
        <f>'Настройки '!$D$21</f>
        <v>40.83</v>
      </c>
      <c r="J69" s="21"/>
      <c r="K69" s="23">
        <f t="shared" si="6"/>
        <v>0</v>
      </c>
      <c r="L69" s="23"/>
      <c r="M69" s="21"/>
      <c r="N69" s="23">
        <f t="shared" si="7"/>
        <v>0</v>
      </c>
      <c r="O69" s="23"/>
      <c r="P69" s="21"/>
      <c r="Q69" s="23">
        <f t="shared" si="8"/>
        <v>0</v>
      </c>
      <c r="R69" s="23"/>
      <c r="S69" s="21"/>
      <c r="T69" s="23"/>
      <c r="U69" s="23"/>
      <c r="V69" s="21"/>
      <c r="W69" s="23"/>
      <c r="X69" s="23"/>
      <c r="Y69" s="25">
        <f t="shared" si="9"/>
        <v>0</v>
      </c>
      <c r="Z69" s="21">
        <f t="shared" si="10"/>
        <v>0</v>
      </c>
    </row>
    <row r="70" spans="1:26" ht="15.75" thickBot="1">
      <c r="B70" s="19">
        <v>30</v>
      </c>
      <c r="C70" s="20"/>
      <c r="D70" s="19">
        <f>'Настройки '!$G$27</f>
        <v>20</v>
      </c>
      <c r="E70" s="21">
        <f>'9'!D70</f>
        <v>20</v>
      </c>
      <c r="F70" s="27"/>
      <c r="G70" s="23"/>
      <c r="H70" s="24">
        <f>G70/'Настройки '!$C$15</f>
        <v>0</v>
      </c>
      <c r="I70" s="23">
        <f>'Настройки '!$D$21</f>
        <v>40.83</v>
      </c>
      <c r="J70" s="21"/>
      <c r="K70" s="23">
        <f t="shared" si="6"/>
        <v>0</v>
      </c>
      <c r="L70" s="23"/>
      <c r="M70" s="21"/>
      <c r="N70" s="23">
        <f t="shared" si="7"/>
        <v>0</v>
      </c>
      <c r="O70" s="23"/>
      <c r="P70" s="21"/>
      <c r="Q70" s="23">
        <f t="shared" si="8"/>
        <v>0</v>
      </c>
      <c r="R70" s="23"/>
      <c r="S70" s="21"/>
      <c r="T70" s="23"/>
      <c r="U70" s="23"/>
      <c r="V70" s="21"/>
      <c r="W70" s="23"/>
      <c r="X70" s="23"/>
      <c r="Y70" s="25">
        <f t="shared" si="9"/>
        <v>0</v>
      </c>
      <c r="Z70" s="21">
        <f t="shared" si="10"/>
        <v>0</v>
      </c>
    </row>
    <row r="71" spans="1:26" ht="15.75" thickBot="1">
      <c r="B71" s="17"/>
      <c r="C71" s="17"/>
      <c r="D71" s="17"/>
      <c r="E71" s="17"/>
      <c r="F71" s="17"/>
      <c r="G71" s="28">
        <f>SUM(G41:G70)</f>
        <v>0</v>
      </c>
      <c r="H71" s="29">
        <f>SUM(H41:H70)</f>
        <v>0</v>
      </c>
      <c r="I71" s="17"/>
      <c r="J71" s="30">
        <f t="shared" ref="J71:Y71" si="11">SUM(J41:J70)</f>
        <v>0</v>
      </c>
      <c r="K71" s="30">
        <f t="shared" si="11"/>
        <v>0</v>
      </c>
      <c r="L71" s="30">
        <f t="shared" si="11"/>
        <v>0</v>
      </c>
      <c r="M71" s="31">
        <f t="shared" si="11"/>
        <v>0</v>
      </c>
      <c r="N71" s="30">
        <f t="shared" si="11"/>
        <v>0</v>
      </c>
      <c r="O71" s="30">
        <f t="shared" si="11"/>
        <v>0</v>
      </c>
      <c r="P71" s="31">
        <f t="shared" si="11"/>
        <v>0</v>
      </c>
      <c r="Q71" s="30">
        <f t="shared" si="11"/>
        <v>0</v>
      </c>
      <c r="R71" s="30">
        <f t="shared" si="11"/>
        <v>0</v>
      </c>
      <c r="S71" s="31">
        <f t="shared" si="11"/>
        <v>0</v>
      </c>
      <c r="T71" s="30">
        <f t="shared" si="11"/>
        <v>0</v>
      </c>
      <c r="U71" s="30">
        <f t="shared" si="11"/>
        <v>0</v>
      </c>
      <c r="V71" s="30">
        <f t="shared" si="11"/>
        <v>0</v>
      </c>
      <c r="W71" s="30">
        <f t="shared" si="11"/>
        <v>0</v>
      </c>
      <c r="X71" s="30">
        <f t="shared" si="11"/>
        <v>0</v>
      </c>
      <c r="Y71" s="28">
        <f t="shared" si="11"/>
        <v>0</v>
      </c>
      <c r="Z71" s="32"/>
    </row>
    <row r="74" spans="1:26">
      <c r="B74" s="16">
        <v>9</v>
      </c>
      <c r="C74" s="138" t="s">
        <v>103</v>
      </c>
      <c r="D74" s="138"/>
      <c r="E74" s="138"/>
      <c r="F74" s="138"/>
      <c r="G74" s="138"/>
      <c r="H74" s="138"/>
      <c r="I74" s="138"/>
      <c r="J74" s="138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" customHeight="1">
      <c r="A75" t="s">
        <v>30</v>
      </c>
      <c r="B75" s="134" t="s">
        <v>38</v>
      </c>
      <c r="C75" s="136" t="s">
        <v>39</v>
      </c>
      <c r="D75" s="134" t="s">
        <v>40</v>
      </c>
      <c r="E75" s="134" t="s">
        <v>41</v>
      </c>
      <c r="F75" s="134" t="s">
        <v>42</v>
      </c>
      <c r="G75" s="134" t="s">
        <v>43</v>
      </c>
      <c r="H75" s="134" t="s">
        <v>44</v>
      </c>
      <c r="I75" s="134" t="s">
        <v>45</v>
      </c>
      <c r="J75" s="141" t="s">
        <v>52</v>
      </c>
      <c r="K75" s="142"/>
      <c r="L75" s="143"/>
      <c r="M75" s="141" t="s">
        <v>53</v>
      </c>
      <c r="N75" s="142"/>
      <c r="O75" s="143"/>
      <c r="P75" s="141" t="s">
        <v>54</v>
      </c>
      <c r="Q75" s="142"/>
      <c r="R75" s="143"/>
      <c r="S75" s="141"/>
      <c r="T75" s="142"/>
      <c r="U75" s="143"/>
      <c r="V75" s="141"/>
      <c r="W75" s="142"/>
      <c r="X75" s="143"/>
      <c r="Y75" s="139" t="s">
        <v>46</v>
      </c>
      <c r="Z75" s="134" t="s">
        <v>47</v>
      </c>
    </row>
    <row r="76" spans="1:26" ht="30">
      <c r="B76" s="135"/>
      <c r="C76" s="137"/>
      <c r="D76" s="135"/>
      <c r="E76" s="135"/>
      <c r="F76" s="135"/>
      <c r="G76" s="135"/>
      <c r="H76" s="135"/>
      <c r="I76" s="135"/>
      <c r="J76" s="18" t="s">
        <v>48</v>
      </c>
      <c r="K76" s="18" t="s">
        <v>49</v>
      </c>
      <c r="L76" s="19" t="s">
        <v>50</v>
      </c>
      <c r="M76" s="18" t="s">
        <v>48</v>
      </c>
      <c r="N76" s="18" t="s">
        <v>49</v>
      </c>
      <c r="O76" s="19" t="s">
        <v>50</v>
      </c>
      <c r="P76" s="18" t="s">
        <v>48</v>
      </c>
      <c r="Q76" s="18" t="s">
        <v>49</v>
      </c>
      <c r="R76" s="19" t="s">
        <v>50</v>
      </c>
      <c r="S76" s="18" t="s">
        <v>48</v>
      </c>
      <c r="T76" s="18" t="s">
        <v>49</v>
      </c>
      <c r="U76" s="19" t="s">
        <v>50</v>
      </c>
      <c r="V76" s="18" t="s">
        <v>48</v>
      </c>
      <c r="W76" s="18" t="s">
        <v>49</v>
      </c>
      <c r="X76" s="19" t="s">
        <v>50</v>
      </c>
      <c r="Y76" s="140"/>
      <c r="Z76" s="135"/>
    </row>
    <row r="77" spans="1:26">
      <c r="B77" s="19">
        <v>1</v>
      </c>
      <c r="C77" s="20"/>
      <c r="D77" s="19">
        <f>'Настройки '!$G$27</f>
        <v>20</v>
      </c>
      <c r="E77" s="21">
        <f>'9'!D77</f>
        <v>20</v>
      </c>
      <c r="F77" s="22"/>
      <c r="G77" s="23"/>
      <c r="H77" s="24">
        <f>G77/'Настройки '!$C$15</f>
        <v>0</v>
      </c>
      <c r="I77" s="23">
        <f>'Настройки '!$D$21</f>
        <v>40.83</v>
      </c>
      <c r="J77" s="21"/>
      <c r="K77" s="23">
        <f t="shared" ref="K77:K106" si="12">J77*I77</f>
        <v>0</v>
      </c>
      <c r="L77" s="23"/>
      <c r="M77" s="21"/>
      <c r="N77" s="23">
        <f t="shared" ref="N77:N106" si="13">M77*I77</f>
        <v>0</v>
      </c>
      <c r="O77" s="23"/>
      <c r="P77" s="21"/>
      <c r="Q77" s="23">
        <f t="shared" ref="Q77:Q106" si="14">P77*I77</f>
        <v>0</v>
      </c>
      <c r="R77" s="23"/>
      <c r="S77" s="21"/>
      <c r="T77" s="23">
        <f>S77*I77</f>
        <v>0</v>
      </c>
      <c r="U77" s="23"/>
      <c r="V77" s="21"/>
      <c r="W77" s="23">
        <f>V77*U77</f>
        <v>0</v>
      </c>
      <c r="X77" s="23"/>
      <c r="Y77" s="25">
        <f t="shared" ref="Y77:Y106" si="15">K77+N77+Q77+T77+W77-L77-O77-R77-U77-X77</f>
        <v>0</v>
      </c>
      <c r="Z77" s="21">
        <f t="shared" ref="Z77:Z106" si="16">H77-J77-M77-P77-S77-V77</f>
        <v>0</v>
      </c>
    </row>
    <row r="78" spans="1:26">
      <c r="B78" s="19">
        <v>2</v>
      </c>
      <c r="C78" s="20"/>
      <c r="D78" s="19">
        <f>'Настройки '!$G$27</f>
        <v>20</v>
      </c>
      <c r="E78" s="21">
        <f>'9'!D78</f>
        <v>20</v>
      </c>
      <c r="F78" s="22"/>
      <c r="G78" s="23"/>
      <c r="H78" s="24">
        <f>G78/'Настройки '!$C$15</f>
        <v>0</v>
      </c>
      <c r="I78" s="23">
        <f>'Настройки '!$D$21</f>
        <v>40.83</v>
      </c>
      <c r="J78" s="21"/>
      <c r="K78" s="23">
        <f t="shared" si="12"/>
        <v>0</v>
      </c>
      <c r="L78" s="23"/>
      <c r="M78" s="21"/>
      <c r="N78" s="23">
        <f t="shared" si="13"/>
        <v>0</v>
      </c>
      <c r="O78" s="23"/>
      <c r="P78" s="21"/>
      <c r="Q78" s="23">
        <f t="shared" si="14"/>
        <v>0</v>
      </c>
      <c r="R78" s="23"/>
      <c r="S78" s="21"/>
      <c r="T78" s="23"/>
      <c r="U78" s="23"/>
      <c r="V78" s="21"/>
      <c r="W78" s="23"/>
      <c r="X78" s="23"/>
      <c r="Y78" s="25">
        <f t="shared" si="15"/>
        <v>0</v>
      </c>
      <c r="Z78" s="21">
        <f t="shared" si="16"/>
        <v>0</v>
      </c>
    </row>
    <row r="79" spans="1:26">
      <c r="B79" s="19">
        <v>3</v>
      </c>
      <c r="C79" s="20"/>
      <c r="D79" s="19">
        <f>'Настройки '!$G$27</f>
        <v>20</v>
      </c>
      <c r="E79" s="21">
        <f>'9'!D79</f>
        <v>20</v>
      </c>
      <c r="F79" s="22"/>
      <c r="G79" s="23"/>
      <c r="H79" s="24">
        <f>G79/'Настройки '!$C$15</f>
        <v>0</v>
      </c>
      <c r="I79" s="23">
        <f>'Настройки '!$D$21</f>
        <v>40.83</v>
      </c>
      <c r="J79" s="21"/>
      <c r="K79" s="23">
        <f t="shared" si="12"/>
        <v>0</v>
      </c>
      <c r="L79" s="23"/>
      <c r="M79" s="21"/>
      <c r="N79" s="23">
        <f t="shared" si="13"/>
        <v>0</v>
      </c>
      <c r="O79" s="23"/>
      <c r="P79" s="21"/>
      <c r="Q79" s="23">
        <f t="shared" si="14"/>
        <v>0</v>
      </c>
      <c r="R79" s="23"/>
      <c r="S79" s="21"/>
      <c r="T79" s="23"/>
      <c r="U79" s="23"/>
      <c r="V79" s="21"/>
      <c r="W79" s="23"/>
      <c r="X79" s="23"/>
      <c r="Y79" s="25">
        <f t="shared" si="15"/>
        <v>0</v>
      </c>
      <c r="Z79" s="21">
        <f t="shared" si="16"/>
        <v>0</v>
      </c>
    </row>
    <row r="80" spans="1:26">
      <c r="B80" s="19">
        <v>4</v>
      </c>
      <c r="C80" s="20"/>
      <c r="D80" s="19">
        <f>'Настройки '!$G$27</f>
        <v>20</v>
      </c>
      <c r="E80" s="21">
        <f>'9'!D80</f>
        <v>20</v>
      </c>
      <c r="F80" s="22"/>
      <c r="G80" s="23"/>
      <c r="H80" s="24">
        <f>G80/'Настройки '!$C$15</f>
        <v>0</v>
      </c>
      <c r="I80" s="23">
        <f>'Настройки '!$D$21</f>
        <v>40.83</v>
      </c>
      <c r="J80" s="21"/>
      <c r="K80" s="23">
        <f t="shared" si="12"/>
        <v>0</v>
      </c>
      <c r="L80" s="23"/>
      <c r="M80" s="21"/>
      <c r="N80" s="23">
        <f t="shared" si="13"/>
        <v>0</v>
      </c>
      <c r="O80" s="23"/>
      <c r="P80" s="21"/>
      <c r="Q80" s="23">
        <f t="shared" si="14"/>
        <v>0</v>
      </c>
      <c r="R80" s="23"/>
      <c r="S80" s="21"/>
      <c r="T80" s="23"/>
      <c r="U80" s="23"/>
      <c r="V80" s="21"/>
      <c r="W80" s="23"/>
      <c r="X80" s="23"/>
      <c r="Y80" s="25">
        <f t="shared" si="15"/>
        <v>0</v>
      </c>
      <c r="Z80" s="21">
        <f t="shared" si="16"/>
        <v>0</v>
      </c>
    </row>
    <row r="81" spans="2:26">
      <c r="B81" s="19">
        <v>5</v>
      </c>
      <c r="C81" s="20"/>
      <c r="D81" s="19">
        <f>'Настройки '!$G$27</f>
        <v>20</v>
      </c>
      <c r="E81" s="21">
        <f>'9'!D81</f>
        <v>20</v>
      </c>
      <c r="F81" s="22"/>
      <c r="G81" s="23"/>
      <c r="H81" s="24">
        <f>G81/'Настройки '!$C$15</f>
        <v>0</v>
      </c>
      <c r="I81" s="23">
        <f>'Настройки '!$D$21</f>
        <v>40.83</v>
      </c>
      <c r="J81" s="21"/>
      <c r="K81" s="23">
        <f t="shared" si="12"/>
        <v>0</v>
      </c>
      <c r="L81" s="23"/>
      <c r="M81" s="21"/>
      <c r="N81" s="23">
        <f t="shared" si="13"/>
        <v>0</v>
      </c>
      <c r="O81" s="23"/>
      <c r="P81" s="21"/>
      <c r="Q81" s="23">
        <f t="shared" si="14"/>
        <v>0</v>
      </c>
      <c r="R81" s="23"/>
      <c r="S81" s="21"/>
      <c r="T81" s="23"/>
      <c r="U81" s="23"/>
      <c r="V81" s="21"/>
      <c r="W81" s="23"/>
      <c r="X81" s="23"/>
      <c r="Y81" s="25">
        <f t="shared" si="15"/>
        <v>0</v>
      </c>
      <c r="Z81" s="21">
        <f t="shared" si="16"/>
        <v>0</v>
      </c>
    </row>
    <row r="82" spans="2:26">
      <c r="B82" s="19">
        <v>6</v>
      </c>
      <c r="C82" s="20"/>
      <c r="D82" s="19">
        <f>'Настройки '!$G$27</f>
        <v>20</v>
      </c>
      <c r="E82" s="21">
        <f>'9'!D82</f>
        <v>20</v>
      </c>
      <c r="F82" s="22"/>
      <c r="G82" s="23"/>
      <c r="H82" s="24">
        <f>G82/'Настройки '!$C$15</f>
        <v>0</v>
      </c>
      <c r="I82" s="23">
        <f>'Настройки '!$D$21</f>
        <v>40.83</v>
      </c>
      <c r="J82" s="21"/>
      <c r="K82" s="23">
        <f t="shared" si="12"/>
        <v>0</v>
      </c>
      <c r="L82" s="23"/>
      <c r="M82" s="21"/>
      <c r="N82" s="23">
        <f t="shared" si="13"/>
        <v>0</v>
      </c>
      <c r="O82" s="23"/>
      <c r="P82" s="21"/>
      <c r="Q82" s="23">
        <f t="shared" si="14"/>
        <v>0</v>
      </c>
      <c r="R82" s="23"/>
      <c r="S82" s="21"/>
      <c r="T82" s="23"/>
      <c r="U82" s="23"/>
      <c r="V82" s="21"/>
      <c r="W82" s="23"/>
      <c r="X82" s="23"/>
      <c r="Y82" s="25">
        <f t="shared" si="15"/>
        <v>0</v>
      </c>
      <c r="Z82" s="21">
        <f t="shared" si="16"/>
        <v>0</v>
      </c>
    </row>
    <row r="83" spans="2:26">
      <c r="B83" s="19">
        <v>7</v>
      </c>
      <c r="C83" s="20"/>
      <c r="D83" s="19">
        <f>'Настройки '!$G$27</f>
        <v>20</v>
      </c>
      <c r="E83" s="21">
        <f>'9'!D83</f>
        <v>20</v>
      </c>
      <c r="F83" s="22"/>
      <c r="G83" s="23"/>
      <c r="H83" s="24">
        <f>G83/'Настройки '!$C$15</f>
        <v>0</v>
      </c>
      <c r="I83" s="23">
        <f>'Настройки '!$D$21</f>
        <v>40.83</v>
      </c>
      <c r="J83" s="21"/>
      <c r="K83" s="23">
        <f t="shared" si="12"/>
        <v>0</v>
      </c>
      <c r="L83" s="23"/>
      <c r="M83" s="21"/>
      <c r="N83" s="23">
        <f t="shared" si="13"/>
        <v>0</v>
      </c>
      <c r="O83" s="23"/>
      <c r="P83" s="21"/>
      <c r="Q83" s="23">
        <f t="shared" si="14"/>
        <v>0</v>
      </c>
      <c r="R83" s="23"/>
      <c r="S83" s="21"/>
      <c r="T83" s="23"/>
      <c r="U83" s="23"/>
      <c r="V83" s="21"/>
      <c r="W83" s="23"/>
      <c r="X83" s="23"/>
      <c r="Y83" s="25">
        <f t="shared" si="15"/>
        <v>0</v>
      </c>
      <c r="Z83" s="21">
        <f t="shared" si="16"/>
        <v>0</v>
      </c>
    </row>
    <row r="84" spans="2:26">
      <c r="B84" s="19">
        <v>8</v>
      </c>
      <c r="C84" s="20"/>
      <c r="D84" s="19">
        <f>'Настройки '!$G$27</f>
        <v>20</v>
      </c>
      <c r="E84" s="21">
        <f>'9'!D84</f>
        <v>20</v>
      </c>
      <c r="F84" s="22"/>
      <c r="G84" s="23"/>
      <c r="H84" s="24">
        <f>G84/'Настройки '!$C$15</f>
        <v>0</v>
      </c>
      <c r="I84" s="23">
        <f>'Настройки '!$D$21</f>
        <v>40.83</v>
      </c>
      <c r="J84" s="21"/>
      <c r="K84" s="23">
        <f t="shared" si="12"/>
        <v>0</v>
      </c>
      <c r="L84" s="23"/>
      <c r="M84" s="21"/>
      <c r="N84" s="23">
        <f t="shared" si="13"/>
        <v>0</v>
      </c>
      <c r="O84" s="23"/>
      <c r="P84" s="21"/>
      <c r="Q84" s="23">
        <f t="shared" si="14"/>
        <v>0</v>
      </c>
      <c r="R84" s="23"/>
      <c r="S84" s="21"/>
      <c r="T84" s="23"/>
      <c r="U84" s="23"/>
      <c r="V84" s="21"/>
      <c r="W84" s="23"/>
      <c r="X84" s="23"/>
      <c r="Y84" s="25">
        <f t="shared" si="15"/>
        <v>0</v>
      </c>
      <c r="Z84" s="21">
        <f t="shared" si="16"/>
        <v>0</v>
      </c>
    </row>
    <row r="85" spans="2:26">
      <c r="B85" s="19">
        <v>9</v>
      </c>
      <c r="C85" s="20"/>
      <c r="D85" s="19">
        <f>'Настройки '!$G$27</f>
        <v>20</v>
      </c>
      <c r="E85" s="21">
        <f>'9'!D85</f>
        <v>20</v>
      </c>
      <c r="F85" s="22"/>
      <c r="G85" s="23"/>
      <c r="H85" s="24">
        <f>G85/'Настройки '!$C$15</f>
        <v>0</v>
      </c>
      <c r="I85" s="23">
        <f>'Настройки '!$D$21</f>
        <v>40.83</v>
      </c>
      <c r="J85" s="21"/>
      <c r="K85" s="23">
        <f t="shared" si="12"/>
        <v>0</v>
      </c>
      <c r="L85" s="23"/>
      <c r="M85" s="21"/>
      <c r="N85" s="23">
        <f t="shared" si="13"/>
        <v>0</v>
      </c>
      <c r="O85" s="23"/>
      <c r="P85" s="21"/>
      <c r="Q85" s="23">
        <f t="shared" si="14"/>
        <v>0</v>
      </c>
      <c r="R85" s="23"/>
      <c r="S85" s="21"/>
      <c r="T85" s="23"/>
      <c r="U85" s="23"/>
      <c r="V85" s="21"/>
      <c r="W85" s="23"/>
      <c r="X85" s="23"/>
      <c r="Y85" s="25">
        <f t="shared" si="15"/>
        <v>0</v>
      </c>
      <c r="Z85" s="21">
        <f t="shared" si="16"/>
        <v>0</v>
      </c>
    </row>
    <row r="86" spans="2:26">
      <c r="B86" s="19">
        <v>10</v>
      </c>
      <c r="C86" s="20"/>
      <c r="D86" s="19">
        <f>'Настройки '!$G$27</f>
        <v>20</v>
      </c>
      <c r="E86" s="21">
        <f>'9'!D86</f>
        <v>20</v>
      </c>
      <c r="F86" s="22"/>
      <c r="G86" s="23"/>
      <c r="H86" s="24">
        <f>G86/'Настройки '!$C$15</f>
        <v>0</v>
      </c>
      <c r="I86" s="23">
        <f>'Настройки '!$D$21</f>
        <v>40.83</v>
      </c>
      <c r="J86" s="21"/>
      <c r="K86" s="23">
        <f t="shared" si="12"/>
        <v>0</v>
      </c>
      <c r="L86" s="23"/>
      <c r="M86" s="21"/>
      <c r="N86" s="23">
        <f t="shared" si="13"/>
        <v>0</v>
      </c>
      <c r="O86" s="23"/>
      <c r="P86" s="21"/>
      <c r="Q86" s="23">
        <f t="shared" si="14"/>
        <v>0</v>
      </c>
      <c r="R86" s="23"/>
      <c r="S86" s="21"/>
      <c r="T86" s="23"/>
      <c r="U86" s="23"/>
      <c r="V86" s="21"/>
      <c r="W86" s="23"/>
      <c r="X86" s="23"/>
      <c r="Y86" s="25">
        <f t="shared" si="15"/>
        <v>0</v>
      </c>
      <c r="Z86" s="21">
        <f t="shared" si="16"/>
        <v>0</v>
      </c>
    </row>
    <row r="87" spans="2:26">
      <c r="B87" s="19">
        <v>11</v>
      </c>
      <c r="C87" s="20"/>
      <c r="D87" s="19">
        <f>'Настройки '!$G$27</f>
        <v>20</v>
      </c>
      <c r="E87" s="21">
        <f>'9'!D87</f>
        <v>20</v>
      </c>
      <c r="F87" s="22"/>
      <c r="G87" s="23"/>
      <c r="H87" s="24">
        <f>G87/'Настройки '!$C$15</f>
        <v>0</v>
      </c>
      <c r="I87" s="23">
        <f>'Настройки '!$D$21</f>
        <v>40.83</v>
      </c>
      <c r="J87" s="21"/>
      <c r="K87" s="23">
        <f t="shared" si="12"/>
        <v>0</v>
      </c>
      <c r="L87" s="23"/>
      <c r="M87" s="21"/>
      <c r="N87" s="23">
        <f t="shared" si="13"/>
        <v>0</v>
      </c>
      <c r="O87" s="23"/>
      <c r="P87" s="21"/>
      <c r="Q87" s="23">
        <f t="shared" si="14"/>
        <v>0</v>
      </c>
      <c r="R87" s="23"/>
      <c r="S87" s="21"/>
      <c r="T87" s="23"/>
      <c r="U87" s="23"/>
      <c r="V87" s="21"/>
      <c r="W87" s="23"/>
      <c r="X87" s="23"/>
      <c r="Y87" s="25">
        <f t="shared" si="15"/>
        <v>0</v>
      </c>
      <c r="Z87" s="21">
        <f t="shared" si="16"/>
        <v>0</v>
      </c>
    </row>
    <row r="88" spans="2:26">
      <c r="B88" s="19">
        <v>12</v>
      </c>
      <c r="C88" s="20"/>
      <c r="D88" s="19">
        <f>'Настройки '!$G$27</f>
        <v>20</v>
      </c>
      <c r="E88" s="21">
        <f>'9'!D88</f>
        <v>20</v>
      </c>
      <c r="F88" s="22"/>
      <c r="G88" s="23"/>
      <c r="H88" s="24">
        <f>G88/'Настройки '!$C$15</f>
        <v>0</v>
      </c>
      <c r="I88" s="23">
        <f>'Настройки '!$D$21</f>
        <v>40.83</v>
      </c>
      <c r="J88" s="21"/>
      <c r="K88" s="23">
        <f t="shared" si="12"/>
        <v>0</v>
      </c>
      <c r="L88" s="23"/>
      <c r="M88" s="21"/>
      <c r="N88" s="23">
        <f t="shared" si="13"/>
        <v>0</v>
      </c>
      <c r="O88" s="23"/>
      <c r="P88" s="21"/>
      <c r="Q88" s="23">
        <f t="shared" si="14"/>
        <v>0</v>
      </c>
      <c r="R88" s="23"/>
      <c r="S88" s="21"/>
      <c r="T88" s="23"/>
      <c r="U88" s="23"/>
      <c r="V88" s="21"/>
      <c r="W88" s="23"/>
      <c r="X88" s="23"/>
      <c r="Y88" s="25">
        <f t="shared" si="15"/>
        <v>0</v>
      </c>
      <c r="Z88" s="21">
        <f t="shared" si="16"/>
        <v>0</v>
      </c>
    </row>
    <row r="89" spans="2:26">
      <c r="B89" s="19">
        <v>13</v>
      </c>
      <c r="C89" s="20"/>
      <c r="D89" s="19">
        <f>'Настройки '!$G$27</f>
        <v>20</v>
      </c>
      <c r="E89" s="21">
        <f>'9'!D89</f>
        <v>20</v>
      </c>
      <c r="F89" s="22"/>
      <c r="G89" s="23"/>
      <c r="H89" s="24">
        <f>G89/'Настройки '!$C$15</f>
        <v>0</v>
      </c>
      <c r="I89" s="23">
        <f>'Настройки '!$D$21</f>
        <v>40.83</v>
      </c>
      <c r="J89" s="21"/>
      <c r="K89" s="23">
        <f t="shared" si="12"/>
        <v>0</v>
      </c>
      <c r="L89" s="23"/>
      <c r="M89" s="21"/>
      <c r="N89" s="23">
        <f t="shared" si="13"/>
        <v>0</v>
      </c>
      <c r="O89" s="23"/>
      <c r="P89" s="21"/>
      <c r="Q89" s="23">
        <f t="shared" si="14"/>
        <v>0</v>
      </c>
      <c r="R89" s="23"/>
      <c r="S89" s="21"/>
      <c r="T89" s="23"/>
      <c r="U89" s="23"/>
      <c r="V89" s="21"/>
      <c r="W89" s="23"/>
      <c r="X89" s="23"/>
      <c r="Y89" s="25">
        <f t="shared" si="15"/>
        <v>0</v>
      </c>
      <c r="Z89" s="21">
        <f t="shared" si="16"/>
        <v>0</v>
      </c>
    </row>
    <row r="90" spans="2:26">
      <c r="B90" s="19">
        <v>14</v>
      </c>
      <c r="C90" s="20"/>
      <c r="D90" s="19">
        <f>'Настройки '!$G$27</f>
        <v>20</v>
      </c>
      <c r="E90" s="21">
        <f>'9'!D90</f>
        <v>20</v>
      </c>
      <c r="F90" s="22"/>
      <c r="G90" s="23"/>
      <c r="H90" s="24">
        <f>G90/'Настройки '!$C$15</f>
        <v>0</v>
      </c>
      <c r="I90" s="23">
        <f>'Настройки '!$D$21</f>
        <v>40.83</v>
      </c>
      <c r="J90" s="21"/>
      <c r="K90" s="23">
        <f t="shared" si="12"/>
        <v>0</v>
      </c>
      <c r="L90" s="23"/>
      <c r="M90" s="21"/>
      <c r="N90" s="23">
        <f t="shared" si="13"/>
        <v>0</v>
      </c>
      <c r="O90" s="23"/>
      <c r="P90" s="21"/>
      <c r="Q90" s="23">
        <f t="shared" si="14"/>
        <v>0</v>
      </c>
      <c r="R90" s="23"/>
      <c r="S90" s="21"/>
      <c r="T90" s="23"/>
      <c r="U90" s="23"/>
      <c r="V90" s="21"/>
      <c r="W90" s="23"/>
      <c r="X90" s="23"/>
      <c r="Y90" s="25">
        <f t="shared" si="15"/>
        <v>0</v>
      </c>
      <c r="Z90" s="21">
        <f t="shared" si="16"/>
        <v>0</v>
      </c>
    </row>
    <row r="91" spans="2:26">
      <c r="B91" s="19">
        <v>15</v>
      </c>
      <c r="C91" s="20"/>
      <c r="D91" s="19">
        <f>'Настройки '!$G$27</f>
        <v>20</v>
      </c>
      <c r="E91" s="21">
        <f>'9'!D91</f>
        <v>20</v>
      </c>
      <c r="F91" s="22"/>
      <c r="G91" s="23"/>
      <c r="H91" s="24">
        <f>G91/'Настройки '!$C$15</f>
        <v>0</v>
      </c>
      <c r="I91" s="23">
        <f>'Настройки '!$D$21</f>
        <v>40.83</v>
      </c>
      <c r="J91" s="21"/>
      <c r="K91" s="23">
        <f t="shared" si="12"/>
        <v>0</v>
      </c>
      <c r="L91" s="23"/>
      <c r="M91" s="21"/>
      <c r="N91" s="23">
        <f t="shared" si="13"/>
        <v>0</v>
      </c>
      <c r="O91" s="23"/>
      <c r="P91" s="21"/>
      <c r="Q91" s="23">
        <f t="shared" si="14"/>
        <v>0</v>
      </c>
      <c r="R91" s="23"/>
      <c r="S91" s="21"/>
      <c r="T91" s="23"/>
      <c r="U91" s="23"/>
      <c r="V91" s="21"/>
      <c r="W91" s="23"/>
      <c r="X91" s="23"/>
      <c r="Y91" s="25">
        <f t="shared" si="15"/>
        <v>0</v>
      </c>
      <c r="Z91" s="21">
        <f t="shared" si="16"/>
        <v>0</v>
      </c>
    </row>
    <row r="92" spans="2:26">
      <c r="B92" s="19">
        <v>16</v>
      </c>
      <c r="C92" s="20"/>
      <c r="D92" s="19">
        <f>'Настройки '!$G$27</f>
        <v>20</v>
      </c>
      <c r="E92" s="21">
        <f>'9'!D92</f>
        <v>20</v>
      </c>
      <c r="F92" s="22"/>
      <c r="G92" s="23"/>
      <c r="H92" s="24">
        <f>G92/'Настройки '!$C$15</f>
        <v>0</v>
      </c>
      <c r="I92" s="23">
        <f>'Настройки '!$D$21</f>
        <v>40.83</v>
      </c>
      <c r="J92" s="21"/>
      <c r="K92" s="23">
        <f t="shared" si="12"/>
        <v>0</v>
      </c>
      <c r="L92" s="23"/>
      <c r="M92" s="21"/>
      <c r="N92" s="23">
        <f t="shared" si="13"/>
        <v>0</v>
      </c>
      <c r="O92" s="23"/>
      <c r="P92" s="21"/>
      <c r="Q92" s="23">
        <f t="shared" si="14"/>
        <v>0</v>
      </c>
      <c r="R92" s="23"/>
      <c r="S92" s="21"/>
      <c r="T92" s="23"/>
      <c r="U92" s="23"/>
      <c r="V92" s="21"/>
      <c r="W92" s="23"/>
      <c r="X92" s="23"/>
      <c r="Y92" s="25">
        <f t="shared" si="15"/>
        <v>0</v>
      </c>
      <c r="Z92" s="21">
        <f t="shared" si="16"/>
        <v>0</v>
      </c>
    </row>
    <row r="93" spans="2:26">
      <c r="B93" s="19">
        <v>17</v>
      </c>
      <c r="C93" s="20"/>
      <c r="D93" s="19">
        <f>'Настройки '!$G$27</f>
        <v>20</v>
      </c>
      <c r="E93" s="21">
        <f>'9'!D93</f>
        <v>20</v>
      </c>
      <c r="F93" s="22"/>
      <c r="G93" s="23"/>
      <c r="H93" s="24">
        <f>G93/'Настройки '!$C$15</f>
        <v>0</v>
      </c>
      <c r="I93" s="23">
        <f>'Настройки '!$D$21</f>
        <v>40.83</v>
      </c>
      <c r="J93" s="21"/>
      <c r="K93" s="23">
        <f t="shared" si="12"/>
        <v>0</v>
      </c>
      <c r="L93" s="23"/>
      <c r="M93" s="21"/>
      <c r="N93" s="23">
        <f t="shared" si="13"/>
        <v>0</v>
      </c>
      <c r="O93" s="23"/>
      <c r="P93" s="21"/>
      <c r="Q93" s="23">
        <f t="shared" si="14"/>
        <v>0</v>
      </c>
      <c r="R93" s="23"/>
      <c r="S93" s="21"/>
      <c r="T93" s="23"/>
      <c r="U93" s="23"/>
      <c r="V93" s="21"/>
      <c r="W93" s="23"/>
      <c r="X93" s="23"/>
      <c r="Y93" s="25">
        <f t="shared" si="15"/>
        <v>0</v>
      </c>
      <c r="Z93" s="21">
        <f t="shared" si="16"/>
        <v>0</v>
      </c>
    </row>
    <row r="94" spans="2:26">
      <c r="B94" s="19">
        <v>18</v>
      </c>
      <c r="C94" s="20"/>
      <c r="D94" s="19">
        <f>'Настройки '!$G$27</f>
        <v>20</v>
      </c>
      <c r="E94" s="21">
        <f>'9'!D94</f>
        <v>20</v>
      </c>
      <c r="F94" s="22"/>
      <c r="G94" s="23"/>
      <c r="H94" s="24">
        <f>G94/'Настройки '!$C$15</f>
        <v>0</v>
      </c>
      <c r="I94" s="23">
        <f>'Настройки '!$D$21</f>
        <v>40.83</v>
      </c>
      <c r="J94" s="21"/>
      <c r="K94" s="23">
        <f t="shared" si="12"/>
        <v>0</v>
      </c>
      <c r="L94" s="23"/>
      <c r="M94" s="21"/>
      <c r="N94" s="23">
        <f t="shared" si="13"/>
        <v>0</v>
      </c>
      <c r="O94" s="23"/>
      <c r="P94" s="21"/>
      <c r="Q94" s="23">
        <f t="shared" si="14"/>
        <v>0</v>
      </c>
      <c r="R94" s="23"/>
      <c r="S94" s="21"/>
      <c r="T94" s="23"/>
      <c r="U94" s="23"/>
      <c r="V94" s="21"/>
      <c r="W94" s="23"/>
      <c r="X94" s="23"/>
      <c r="Y94" s="25">
        <f t="shared" si="15"/>
        <v>0</v>
      </c>
      <c r="Z94" s="21">
        <f t="shared" si="16"/>
        <v>0</v>
      </c>
    </row>
    <row r="95" spans="2:26">
      <c r="B95" s="19">
        <v>19</v>
      </c>
      <c r="C95" s="20"/>
      <c r="D95" s="19">
        <f>'Настройки '!$G$27</f>
        <v>20</v>
      </c>
      <c r="E95" s="21">
        <f>'9'!D95</f>
        <v>20</v>
      </c>
      <c r="F95" s="22"/>
      <c r="G95" s="23"/>
      <c r="H95" s="24">
        <f>G95/'Настройки '!$C$15</f>
        <v>0</v>
      </c>
      <c r="I95" s="23">
        <f>'Настройки '!$D$21</f>
        <v>40.83</v>
      </c>
      <c r="J95" s="21"/>
      <c r="K95" s="23">
        <f t="shared" si="12"/>
        <v>0</v>
      </c>
      <c r="L95" s="23"/>
      <c r="M95" s="21"/>
      <c r="N95" s="23">
        <f t="shared" si="13"/>
        <v>0</v>
      </c>
      <c r="O95" s="23"/>
      <c r="P95" s="21"/>
      <c r="Q95" s="23">
        <f t="shared" si="14"/>
        <v>0</v>
      </c>
      <c r="R95" s="23"/>
      <c r="S95" s="21"/>
      <c r="T95" s="23"/>
      <c r="U95" s="23"/>
      <c r="V95" s="21"/>
      <c r="W95" s="23"/>
      <c r="X95" s="23"/>
      <c r="Y95" s="25">
        <f t="shared" si="15"/>
        <v>0</v>
      </c>
      <c r="Z95" s="21">
        <f t="shared" si="16"/>
        <v>0</v>
      </c>
    </row>
    <row r="96" spans="2:26">
      <c r="B96" s="19">
        <v>20</v>
      </c>
      <c r="C96" s="20"/>
      <c r="D96" s="19">
        <f>'Настройки '!$G$27</f>
        <v>20</v>
      </c>
      <c r="E96" s="21">
        <f>'9'!D96</f>
        <v>20</v>
      </c>
      <c r="F96" s="22"/>
      <c r="G96" s="23"/>
      <c r="H96" s="24">
        <f>G96/'Настройки '!$C$15</f>
        <v>0</v>
      </c>
      <c r="I96" s="23">
        <f>'Настройки '!$D$21</f>
        <v>40.83</v>
      </c>
      <c r="J96" s="21"/>
      <c r="K96" s="23">
        <f t="shared" si="12"/>
        <v>0</v>
      </c>
      <c r="L96" s="23"/>
      <c r="M96" s="21"/>
      <c r="N96" s="23">
        <f t="shared" si="13"/>
        <v>0</v>
      </c>
      <c r="O96" s="23"/>
      <c r="P96" s="21"/>
      <c r="Q96" s="23">
        <f t="shared" si="14"/>
        <v>0</v>
      </c>
      <c r="R96" s="23"/>
      <c r="S96" s="21"/>
      <c r="T96" s="23"/>
      <c r="U96" s="23"/>
      <c r="V96" s="21"/>
      <c r="W96" s="23"/>
      <c r="X96" s="23"/>
      <c r="Y96" s="25">
        <f t="shared" si="15"/>
        <v>0</v>
      </c>
      <c r="Z96" s="21">
        <f t="shared" si="16"/>
        <v>0</v>
      </c>
    </row>
    <row r="97" spans="1:26">
      <c r="B97" s="19">
        <v>21</v>
      </c>
      <c r="C97" s="20"/>
      <c r="D97" s="19">
        <f>'Настройки '!$G$27</f>
        <v>20</v>
      </c>
      <c r="E97" s="21">
        <f>'9'!D97</f>
        <v>20</v>
      </c>
      <c r="F97" s="22"/>
      <c r="G97" s="23"/>
      <c r="H97" s="24">
        <f>G97/'Настройки '!$C$15</f>
        <v>0</v>
      </c>
      <c r="I97" s="23">
        <f>'Настройки '!$D$21</f>
        <v>40.83</v>
      </c>
      <c r="J97" s="21"/>
      <c r="K97" s="23">
        <f t="shared" si="12"/>
        <v>0</v>
      </c>
      <c r="L97" s="23"/>
      <c r="M97" s="21"/>
      <c r="N97" s="23">
        <f t="shared" si="13"/>
        <v>0</v>
      </c>
      <c r="O97" s="23"/>
      <c r="P97" s="21"/>
      <c r="Q97" s="23">
        <f t="shared" si="14"/>
        <v>0</v>
      </c>
      <c r="R97" s="23"/>
      <c r="S97" s="21"/>
      <c r="T97" s="23"/>
      <c r="U97" s="23"/>
      <c r="V97" s="21"/>
      <c r="W97" s="23"/>
      <c r="X97" s="23"/>
      <c r="Y97" s="25">
        <f t="shared" si="15"/>
        <v>0</v>
      </c>
      <c r="Z97" s="21">
        <f t="shared" si="16"/>
        <v>0</v>
      </c>
    </row>
    <row r="98" spans="1:26">
      <c r="B98" s="19">
        <v>22</v>
      </c>
      <c r="C98" s="20"/>
      <c r="D98" s="19">
        <f>'Настройки '!$G$27</f>
        <v>20</v>
      </c>
      <c r="E98" s="21">
        <f>'9'!D98</f>
        <v>20</v>
      </c>
      <c r="F98" s="22"/>
      <c r="G98" s="23"/>
      <c r="H98" s="24">
        <f>G98/'Настройки '!$C$15</f>
        <v>0</v>
      </c>
      <c r="I98" s="23">
        <f>'Настройки '!$D$21</f>
        <v>40.83</v>
      </c>
      <c r="J98" s="21"/>
      <c r="K98" s="23">
        <f t="shared" si="12"/>
        <v>0</v>
      </c>
      <c r="L98" s="23"/>
      <c r="M98" s="21"/>
      <c r="N98" s="23">
        <f t="shared" si="13"/>
        <v>0</v>
      </c>
      <c r="O98" s="23"/>
      <c r="P98" s="21"/>
      <c r="Q98" s="23">
        <f t="shared" si="14"/>
        <v>0</v>
      </c>
      <c r="R98" s="23"/>
      <c r="S98" s="21"/>
      <c r="T98" s="23"/>
      <c r="U98" s="23"/>
      <c r="V98" s="21"/>
      <c r="W98" s="23"/>
      <c r="X98" s="23"/>
      <c r="Y98" s="25">
        <f t="shared" si="15"/>
        <v>0</v>
      </c>
      <c r="Z98" s="21">
        <f t="shared" si="16"/>
        <v>0</v>
      </c>
    </row>
    <row r="99" spans="1:26">
      <c r="B99" s="19">
        <v>23</v>
      </c>
      <c r="C99" s="20"/>
      <c r="D99" s="19">
        <f>'Настройки '!$G$27</f>
        <v>20</v>
      </c>
      <c r="E99" s="21">
        <f>'9'!D99</f>
        <v>20</v>
      </c>
      <c r="F99" s="22"/>
      <c r="G99" s="23"/>
      <c r="H99" s="24">
        <f>G99/'Настройки '!$C$15</f>
        <v>0</v>
      </c>
      <c r="I99" s="23">
        <f>'Настройки '!$D$21</f>
        <v>40.83</v>
      </c>
      <c r="J99" s="21"/>
      <c r="K99" s="23">
        <f t="shared" si="12"/>
        <v>0</v>
      </c>
      <c r="L99" s="23"/>
      <c r="M99" s="21"/>
      <c r="N99" s="23">
        <f t="shared" si="13"/>
        <v>0</v>
      </c>
      <c r="O99" s="23"/>
      <c r="P99" s="21"/>
      <c r="Q99" s="23">
        <f t="shared" si="14"/>
        <v>0</v>
      </c>
      <c r="R99" s="23"/>
      <c r="S99" s="21"/>
      <c r="T99" s="23"/>
      <c r="U99" s="23"/>
      <c r="V99" s="21"/>
      <c r="W99" s="23"/>
      <c r="X99" s="23"/>
      <c r="Y99" s="25">
        <f t="shared" si="15"/>
        <v>0</v>
      </c>
      <c r="Z99" s="21">
        <f t="shared" si="16"/>
        <v>0</v>
      </c>
    </row>
    <row r="100" spans="1:26">
      <c r="B100" s="19">
        <v>24</v>
      </c>
      <c r="C100" s="20"/>
      <c r="D100" s="19">
        <f>'Настройки '!$G$27</f>
        <v>20</v>
      </c>
      <c r="E100" s="21">
        <f>'9'!D100</f>
        <v>20</v>
      </c>
      <c r="F100" s="22"/>
      <c r="G100" s="23"/>
      <c r="H100" s="24">
        <f>G100/'Настройки '!$C$15</f>
        <v>0</v>
      </c>
      <c r="I100" s="23">
        <f>'Настройки '!$D$21</f>
        <v>40.83</v>
      </c>
      <c r="J100" s="21"/>
      <c r="K100" s="23">
        <f t="shared" si="12"/>
        <v>0</v>
      </c>
      <c r="L100" s="23"/>
      <c r="M100" s="21"/>
      <c r="N100" s="23">
        <f t="shared" si="13"/>
        <v>0</v>
      </c>
      <c r="O100" s="23"/>
      <c r="P100" s="21"/>
      <c r="Q100" s="23">
        <f t="shared" si="14"/>
        <v>0</v>
      </c>
      <c r="R100" s="23"/>
      <c r="S100" s="21"/>
      <c r="T100" s="23"/>
      <c r="U100" s="23"/>
      <c r="V100" s="21"/>
      <c r="W100" s="23"/>
      <c r="X100" s="23"/>
      <c r="Y100" s="25">
        <f t="shared" si="15"/>
        <v>0</v>
      </c>
      <c r="Z100" s="21">
        <f t="shared" si="16"/>
        <v>0</v>
      </c>
    </row>
    <row r="101" spans="1:26">
      <c r="B101" s="19">
        <v>25</v>
      </c>
      <c r="C101" s="20"/>
      <c r="D101" s="19">
        <f>'Настройки '!$G$27</f>
        <v>20</v>
      </c>
      <c r="E101" s="21">
        <f>'9'!D101</f>
        <v>20</v>
      </c>
      <c r="F101" s="26"/>
      <c r="G101" s="23"/>
      <c r="H101" s="24">
        <f>G101/'Настройки '!$C$15</f>
        <v>0</v>
      </c>
      <c r="I101" s="23">
        <f>'Настройки '!$D$21</f>
        <v>40.83</v>
      </c>
      <c r="J101" s="21"/>
      <c r="K101" s="23">
        <f t="shared" si="12"/>
        <v>0</v>
      </c>
      <c r="L101" s="23"/>
      <c r="M101" s="21"/>
      <c r="N101" s="23">
        <f t="shared" si="13"/>
        <v>0</v>
      </c>
      <c r="O101" s="23"/>
      <c r="P101" s="21"/>
      <c r="Q101" s="23">
        <f t="shared" si="14"/>
        <v>0</v>
      </c>
      <c r="R101" s="23"/>
      <c r="S101" s="21"/>
      <c r="T101" s="23"/>
      <c r="U101" s="23"/>
      <c r="V101" s="21"/>
      <c r="W101" s="23"/>
      <c r="X101" s="23"/>
      <c r="Y101" s="25">
        <f t="shared" si="15"/>
        <v>0</v>
      </c>
      <c r="Z101" s="21">
        <f t="shared" si="16"/>
        <v>0</v>
      </c>
    </row>
    <row r="102" spans="1:26">
      <c r="B102" s="19">
        <v>26</v>
      </c>
      <c r="C102" s="20"/>
      <c r="D102" s="19">
        <f>'Настройки '!$G$27</f>
        <v>20</v>
      </c>
      <c r="E102" s="21">
        <f>'9'!D102</f>
        <v>20</v>
      </c>
      <c r="F102" s="22"/>
      <c r="G102" s="23"/>
      <c r="H102" s="24">
        <f>G102/'Настройки '!$C$15</f>
        <v>0</v>
      </c>
      <c r="I102" s="23">
        <f>'Настройки '!$D$21</f>
        <v>40.83</v>
      </c>
      <c r="J102" s="21"/>
      <c r="K102" s="23">
        <f t="shared" si="12"/>
        <v>0</v>
      </c>
      <c r="L102" s="23"/>
      <c r="M102" s="21"/>
      <c r="N102" s="23">
        <f t="shared" si="13"/>
        <v>0</v>
      </c>
      <c r="O102" s="23"/>
      <c r="P102" s="21"/>
      <c r="Q102" s="23">
        <f t="shared" si="14"/>
        <v>0</v>
      </c>
      <c r="R102" s="23"/>
      <c r="S102" s="21"/>
      <c r="T102" s="23"/>
      <c r="U102" s="23"/>
      <c r="V102" s="21"/>
      <c r="W102" s="23"/>
      <c r="X102" s="23"/>
      <c r="Y102" s="25">
        <f t="shared" si="15"/>
        <v>0</v>
      </c>
      <c r="Z102" s="21">
        <f t="shared" si="16"/>
        <v>0</v>
      </c>
    </row>
    <row r="103" spans="1:26">
      <c r="B103" s="19">
        <v>27</v>
      </c>
      <c r="C103" s="20"/>
      <c r="D103" s="19">
        <f>'Настройки '!$G$27</f>
        <v>20</v>
      </c>
      <c r="E103" s="21">
        <f>'9'!D103</f>
        <v>20</v>
      </c>
      <c r="F103" s="22"/>
      <c r="G103" s="23"/>
      <c r="H103" s="24">
        <f>G103/'Настройки '!$C$15</f>
        <v>0</v>
      </c>
      <c r="I103" s="23">
        <f>'Настройки '!$D$21</f>
        <v>40.83</v>
      </c>
      <c r="J103" s="21"/>
      <c r="K103" s="23">
        <f t="shared" si="12"/>
        <v>0</v>
      </c>
      <c r="L103" s="23"/>
      <c r="M103" s="21"/>
      <c r="N103" s="23">
        <f t="shared" si="13"/>
        <v>0</v>
      </c>
      <c r="O103" s="23"/>
      <c r="P103" s="21"/>
      <c r="Q103" s="23">
        <f t="shared" si="14"/>
        <v>0</v>
      </c>
      <c r="R103" s="23"/>
      <c r="S103" s="21"/>
      <c r="T103" s="23"/>
      <c r="U103" s="23"/>
      <c r="V103" s="21"/>
      <c r="W103" s="23"/>
      <c r="X103" s="23"/>
      <c r="Y103" s="25">
        <f t="shared" si="15"/>
        <v>0</v>
      </c>
      <c r="Z103" s="21">
        <f t="shared" si="16"/>
        <v>0</v>
      </c>
    </row>
    <row r="104" spans="1:26">
      <c r="B104" s="19">
        <v>28</v>
      </c>
      <c r="C104" s="20"/>
      <c r="D104" s="19">
        <f>'Настройки '!$G$27</f>
        <v>20</v>
      </c>
      <c r="E104" s="21">
        <f>'9'!D104</f>
        <v>20</v>
      </c>
      <c r="F104" s="22"/>
      <c r="G104" s="23"/>
      <c r="H104" s="24">
        <f>G104/'Настройки '!$C$15</f>
        <v>0</v>
      </c>
      <c r="I104" s="23">
        <f>'Настройки '!$D$21</f>
        <v>40.83</v>
      </c>
      <c r="J104" s="21"/>
      <c r="K104" s="23">
        <f t="shared" si="12"/>
        <v>0</v>
      </c>
      <c r="L104" s="23"/>
      <c r="M104" s="21"/>
      <c r="N104" s="23">
        <f t="shared" si="13"/>
        <v>0</v>
      </c>
      <c r="O104" s="23"/>
      <c r="P104" s="21"/>
      <c r="Q104" s="23">
        <f t="shared" si="14"/>
        <v>0</v>
      </c>
      <c r="R104" s="23"/>
      <c r="S104" s="21"/>
      <c r="T104" s="23"/>
      <c r="U104" s="23"/>
      <c r="V104" s="21"/>
      <c r="W104" s="23"/>
      <c r="X104" s="23"/>
      <c r="Y104" s="25">
        <f t="shared" si="15"/>
        <v>0</v>
      </c>
      <c r="Z104" s="21">
        <f t="shared" si="16"/>
        <v>0</v>
      </c>
    </row>
    <row r="105" spans="1:26">
      <c r="B105" s="19">
        <v>29</v>
      </c>
      <c r="C105" s="20"/>
      <c r="D105" s="19">
        <f>'Настройки '!$G$27</f>
        <v>20</v>
      </c>
      <c r="E105" s="21">
        <f>'9'!D105</f>
        <v>20</v>
      </c>
      <c r="F105" s="22"/>
      <c r="G105" s="23"/>
      <c r="H105" s="24">
        <f>G105/'Настройки '!$C$15</f>
        <v>0</v>
      </c>
      <c r="I105" s="23">
        <f>'Настройки '!$D$21</f>
        <v>40.83</v>
      </c>
      <c r="J105" s="21"/>
      <c r="K105" s="23">
        <f t="shared" si="12"/>
        <v>0</v>
      </c>
      <c r="L105" s="23"/>
      <c r="M105" s="21"/>
      <c r="N105" s="23">
        <f t="shared" si="13"/>
        <v>0</v>
      </c>
      <c r="O105" s="23"/>
      <c r="P105" s="21"/>
      <c r="Q105" s="23">
        <f t="shared" si="14"/>
        <v>0</v>
      </c>
      <c r="R105" s="23"/>
      <c r="S105" s="21"/>
      <c r="T105" s="23"/>
      <c r="U105" s="23"/>
      <c r="V105" s="21"/>
      <c r="W105" s="23"/>
      <c r="X105" s="23"/>
      <c r="Y105" s="25">
        <f t="shared" si="15"/>
        <v>0</v>
      </c>
      <c r="Z105" s="21">
        <f t="shared" si="16"/>
        <v>0</v>
      </c>
    </row>
    <row r="106" spans="1:26" ht="15.75" thickBot="1">
      <c r="B106" s="19">
        <v>30</v>
      </c>
      <c r="C106" s="20"/>
      <c r="D106" s="19">
        <f>'Настройки '!$G$27</f>
        <v>20</v>
      </c>
      <c r="E106" s="21">
        <f>'9'!D106</f>
        <v>20</v>
      </c>
      <c r="F106" s="27"/>
      <c r="G106" s="23"/>
      <c r="H106" s="24">
        <f>G106/'Настройки '!$C$15</f>
        <v>0</v>
      </c>
      <c r="I106" s="23">
        <f>'Настройки '!$D$21</f>
        <v>40.83</v>
      </c>
      <c r="J106" s="21"/>
      <c r="K106" s="23">
        <f t="shared" si="12"/>
        <v>0</v>
      </c>
      <c r="L106" s="23"/>
      <c r="M106" s="21"/>
      <c r="N106" s="23">
        <f t="shared" si="13"/>
        <v>0</v>
      </c>
      <c r="O106" s="23"/>
      <c r="P106" s="21"/>
      <c r="Q106" s="23">
        <f t="shared" si="14"/>
        <v>0</v>
      </c>
      <c r="R106" s="23"/>
      <c r="S106" s="21"/>
      <c r="T106" s="23"/>
      <c r="U106" s="23"/>
      <c r="V106" s="21"/>
      <c r="W106" s="23"/>
      <c r="X106" s="23"/>
      <c r="Y106" s="25">
        <f t="shared" si="15"/>
        <v>0</v>
      </c>
      <c r="Z106" s="21">
        <f t="shared" si="16"/>
        <v>0</v>
      </c>
    </row>
    <row r="107" spans="1:26" ht="15.75" thickBot="1">
      <c r="B107" s="17"/>
      <c r="C107" s="17"/>
      <c r="D107" s="17"/>
      <c r="E107" s="17"/>
      <c r="F107" s="17"/>
      <c r="G107" s="28">
        <f>SUM(G77:G106)</f>
        <v>0</v>
      </c>
      <c r="H107" s="29">
        <f>SUM(H77:H106)</f>
        <v>0</v>
      </c>
      <c r="I107" s="17"/>
      <c r="J107" s="30">
        <f t="shared" ref="J107:Y107" si="17">SUM(J77:J106)</f>
        <v>0</v>
      </c>
      <c r="K107" s="30">
        <f t="shared" si="17"/>
        <v>0</v>
      </c>
      <c r="L107" s="30">
        <f t="shared" si="17"/>
        <v>0</v>
      </c>
      <c r="M107" s="31">
        <f t="shared" si="17"/>
        <v>0</v>
      </c>
      <c r="N107" s="30">
        <f t="shared" si="17"/>
        <v>0</v>
      </c>
      <c r="O107" s="30">
        <f t="shared" si="17"/>
        <v>0</v>
      </c>
      <c r="P107" s="31">
        <f t="shared" si="17"/>
        <v>0</v>
      </c>
      <c r="Q107" s="30">
        <f t="shared" si="17"/>
        <v>0</v>
      </c>
      <c r="R107" s="30">
        <f t="shared" si="17"/>
        <v>0</v>
      </c>
      <c r="S107" s="31">
        <f t="shared" si="17"/>
        <v>0</v>
      </c>
      <c r="T107" s="30">
        <f t="shared" si="17"/>
        <v>0</v>
      </c>
      <c r="U107" s="30">
        <f t="shared" si="17"/>
        <v>0</v>
      </c>
      <c r="V107" s="30">
        <f t="shared" si="17"/>
        <v>0</v>
      </c>
      <c r="W107" s="30">
        <f t="shared" si="17"/>
        <v>0</v>
      </c>
      <c r="X107" s="30">
        <f t="shared" si="17"/>
        <v>0</v>
      </c>
      <c r="Y107" s="28">
        <f t="shared" si="17"/>
        <v>0</v>
      </c>
      <c r="Z107" s="32"/>
    </row>
    <row r="110" spans="1:26">
      <c r="B110" s="16">
        <v>9</v>
      </c>
      <c r="C110" s="138" t="s">
        <v>104</v>
      </c>
      <c r="D110" s="138"/>
      <c r="E110" s="138"/>
      <c r="F110" s="138"/>
      <c r="G110" s="138"/>
      <c r="H110" s="138"/>
      <c r="I110" s="138"/>
      <c r="J110" s="138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>
      <c r="A111" t="s">
        <v>31</v>
      </c>
      <c r="B111" s="134" t="s">
        <v>38</v>
      </c>
      <c r="C111" s="136" t="s">
        <v>39</v>
      </c>
      <c r="D111" s="134" t="s">
        <v>40</v>
      </c>
      <c r="E111" s="134" t="s">
        <v>41</v>
      </c>
      <c r="F111" s="134" t="s">
        <v>42</v>
      </c>
      <c r="G111" s="134" t="s">
        <v>43</v>
      </c>
      <c r="H111" s="134" t="s">
        <v>44</v>
      </c>
      <c r="I111" s="134" t="s">
        <v>45</v>
      </c>
      <c r="J111" s="141" t="s">
        <v>52</v>
      </c>
      <c r="K111" s="142"/>
      <c r="L111" s="143"/>
      <c r="M111" s="141" t="s">
        <v>53</v>
      </c>
      <c r="N111" s="142"/>
      <c r="O111" s="143"/>
      <c r="P111" s="141" t="s">
        <v>54</v>
      </c>
      <c r="Q111" s="142"/>
      <c r="R111" s="143"/>
      <c r="S111" s="141"/>
      <c r="T111" s="142"/>
      <c r="U111" s="143"/>
      <c r="V111" s="141"/>
      <c r="W111" s="142"/>
      <c r="X111" s="143"/>
      <c r="Y111" s="139" t="s">
        <v>46</v>
      </c>
      <c r="Z111" s="134" t="s">
        <v>47</v>
      </c>
    </row>
    <row r="112" spans="1:26" ht="30">
      <c r="B112" s="135"/>
      <c r="C112" s="137"/>
      <c r="D112" s="135"/>
      <c r="E112" s="135"/>
      <c r="F112" s="135"/>
      <c r="G112" s="135"/>
      <c r="H112" s="135"/>
      <c r="I112" s="135"/>
      <c r="J112" s="18" t="s">
        <v>48</v>
      </c>
      <c r="K112" s="18" t="s">
        <v>49</v>
      </c>
      <c r="L112" s="19" t="s">
        <v>50</v>
      </c>
      <c r="M112" s="18" t="s">
        <v>48</v>
      </c>
      <c r="N112" s="18" t="s">
        <v>49</v>
      </c>
      <c r="O112" s="19" t="s">
        <v>50</v>
      </c>
      <c r="P112" s="18" t="s">
        <v>48</v>
      </c>
      <c r="Q112" s="18" t="s">
        <v>49</v>
      </c>
      <c r="R112" s="19" t="s">
        <v>50</v>
      </c>
      <c r="S112" s="18" t="s">
        <v>48</v>
      </c>
      <c r="T112" s="18" t="s">
        <v>49</v>
      </c>
      <c r="U112" s="19" t="s">
        <v>50</v>
      </c>
      <c r="V112" s="18" t="s">
        <v>48</v>
      </c>
      <c r="W112" s="18" t="s">
        <v>49</v>
      </c>
      <c r="X112" s="19" t="s">
        <v>50</v>
      </c>
      <c r="Y112" s="140"/>
      <c r="Z112" s="135"/>
    </row>
    <row r="113" spans="2:26">
      <c r="B113" s="19">
        <v>1</v>
      </c>
      <c r="C113" s="20"/>
      <c r="D113" s="19">
        <f>'Настройки '!$G$27</f>
        <v>20</v>
      </c>
      <c r="E113" s="21">
        <f>'9'!D113</f>
        <v>20</v>
      </c>
      <c r="F113" s="22"/>
      <c r="G113" s="23"/>
      <c r="H113" s="24">
        <f>G113/'Настройки '!$C$15</f>
        <v>0</v>
      </c>
      <c r="I113" s="23">
        <f>'Настройки '!$D$21</f>
        <v>40.83</v>
      </c>
      <c r="J113" s="21"/>
      <c r="K113" s="23">
        <f t="shared" ref="K113:K142" si="18">J113*I113</f>
        <v>0</v>
      </c>
      <c r="L113" s="23"/>
      <c r="M113" s="21"/>
      <c r="N113" s="23">
        <f t="shared" ref="N113:N142" si="19">M113*I113</f>
        <v>0</v>
      </c>
      <c r="O113" s="23"/>
      <c r="P113" s="21"/>
      <c r="Q113" s="23">
        <f t="shared" ref="Q113:Q142" si="20">P113*I113</f>
        <v>0</v>
      </c>
      <c r="R113" s="23"/>
      <c r="S113" s="21"/>
      <c r="T113" s="23">
        <f>S113*I113</f>
        <v>0</v>
      </c>
      <c r="U113" s="23"/>
      <c r="V113" s="21"/>
      <c r="W113" s="23">
        <f>V113*U113</f>
        <v>0</v>
      </c>
      <c r="X113" s="23"/>
      <c r="Y113" s="25">
        <f t="shared" ref="Y113:Y142" si="21">K113+N113+Q113+T113+W113-L113-O113-R113-U113-X113</f>
        <v>0</v>
      </c>
      <c r="Z113" s="21">
        <f t="shared" ref="Z113:Z142" si="22">H113-J113-M113-P113-S113-V113</f>
        <v>0</v>
      </c>
    </row>
    <row r="114" spans="2:26">
      <c r="B114" s="19">
        <v>2</v>
      </c>
      <c r="C114" s="20"/>
      <c r="D114" s="19">
        <f>'Настройки '!$G$27</f>
        <v>20</v>
      </c>
      <c r="E114" s="21">
        <f>'9'!D114</f>
        <v>20</v>
      </c>
      <c r="F114" s="22"/>
      <c r="G114" s="23"/>
      <c r="H114" s="24">
        <f>G114/'Настройки '!$C$15</f>
        <v>0</v>
      </c>
      <c r="I114" s="23">
        <f>'Настройки '!$D$21</f>
        <v>40.83</v>
      </c>
      <c r="J114" s="21"/>
      <c r="K114" s="23">
        <f t="shared" si="18"/>
        <v>0</v>
      </c>
      <c r="L114" s="23"/>
      <c r="M114" s="21"/>
      <c r="N114" s="23">
        <f t="shared" si="19"/>
        <v>0</v>
      </c>
      <c r="O114" s="23"/>
      <c r="P114" s="21"/>
      <c r="Q114" s="23">
        <f t="shared" si="20"/>
        <v>0</v>
      </c>
      <c r="R114" s="23"/>
      <c r="S114" s="21"/>
      <c r="T114" s="23"/>
      <c r="U114" s="23"/>
      <c r="V114" s="21"/>
      <c r="W114" s="23"/>
      <c r="X114" s="23"/>
      <c r="Y114" s="25">
        <f t="shared" si="21"/>
        <v>0</v>
      </c>
      <c r="Z114" s="21">
        <f t="shared" si="22"/>
        <v>0</v>
      </c>
    </row>
    <row r="115" spans="2:26">
      <c r="B115" s="19">
        <v>3</v>
      </c>
      <c r="C115" s="20"/>
      <c r="D115" s="19">
        <f>'Настройки '!$G$27</f>
        <v>20</v>
      </c>
      <c r="E115" s="21">
        <f>'9'!D115</f>
        <v>20</v>
      </c>
      <c r="F115" s="22"/>
      <c r="G115" s="23"/>
      <c r="H115" s="24">
        <f>G115/'Настройки '!$C$15</f>
        <v>0</v>
      </c>
      <c r="I115" s="23">
        <f>'Настройки '!$D$21</f>
        <v>40.83</v>
      </c>
      <c r="J115" s="21"/>
      <c r="K115" s="23">
        <f t="shared" si="18"/>
        <v>0</v>
      </c>
      <c r="L115" s="23"/>
      <c r="M115" s="21"/>
      <c r="N115" s="23">
        <f t="shared" si="19"/>
        <v>0</v>
      </c>
      <c r="O115" s="23"/>
      <c r="P115" s="21"/>
      <c r="Q115" s="23">
        <f t="shared" si="20"/>
        <v>0</v>
      </c>
      <c r="R115" s="23"/>
      <c r="S115" s="21"/>
      <c r="T115" s="23"/>
      <c r="U115" s="23"/>
      <c r="V115" s="21"/>
      <c r="W115" s="23"/>
      <c r="X115" s="23"/>
      <c r="Y115" s="25">
        <f t="shared" si="21"/>
        <v>0</v>
      </c>
      <c r="Z115" s="21">
        <f t="shared" si="22"/>
        <v>0</v>
      </c>
    </row>
    <row r="116" spans="2:26">
      <c r="B116" s="19">
        <v>4</v>
      </c>
      <c r="C116" s="20"/>
      <c r="D116" s="19">
        <f>'Настройки '!$G$27</f>
        <v>20</v>
      </c>
      <c r="E116" s="21">
        <f>'9'!D116</f>
        <v>20</v>
      </c>
      <c r="F116" s="22"/>
      <c r="G116" s="23"/>
      <c r="H116" s="24">
        <f>G116/'Настройки '!$C$15</f>
        <v>0</v>
      </c>
      <c r="I116" s="23">
        <f>'Настройки '!$D$21</f>
        <v>40.83</v>
      </c>
      <c r="J116" s="21"/>
      <c r="K116" s="23">
        <f t="shared" si="18"/>
        <v>0</v>
      </c>
      <c r="L116" s="23"/>
      <c r="M116" s="21"/>
      <c r="N116" s="23">
        <f t="shared" si="19"/>
        <v>0</v>
      </c>
      <c r="O116" s="23"/>
      <c r="P116" s="21"/>
      <c r="Q116" s="23">
        <f t="shared" si="20"/>
        <v>0</v>
      </c>
      <c r="R116" s="23"/>
      <c r="S116" s="21"/>
      <c r="T116" s="23"/>
      <c r="U116" s="23"/>
      <c r="V116" s="21"/>
      <c r="W116" s="23"/>
      <c r="X116" s="23"/>
      <c r="Y116" s="25">
        <f t="shared" si="21"/>
        <v>0</v>
      </c>
      <c r="Z116" s="21">
        <f t="shared" si="22"/>
        <v>0</v>
      </c>
    </row>
    <row r="117" spans="2:26">
      <c r="B117" s="19">
        <v>5</v>
      </c>
      <c r="C117" s="20"/>
      <c r="D117" s="19">
        <f>'Настройки '!$G$27</f>
        <v>20</v>
      </c>
      <c r="E117" s="21">
        <f>'9'!D117</f>
        <v>20</v>
      </c>
      <c r="F117" s="22"/>
      <c r="G117" s="23"/>
      <c r="H117" s="24">
        <f>G117/'Настройки '!$C$15</f>
        <v>0</v>
      </c>
      <c r="I117" s="23">
        <f>'Настройки '!$D$21</f>
        <v>40.83</v>
      </c>
      <c r="J117" s="21"/>
      <c r="K117" s="23">
        <f t="shared" si="18"/>
        <v>0</v>
      </c>
      <c r="L117" s="23"/>
      <c r="M117" s="21"/>
      <c r="N117" s="23">
        <f t="shared" si="19"/>
        <v>0</v>
      </c>
      <c r="O117" s="23"/>
      <c r="P117" s="21"/>
      <c r="Q117" s="23">
        <f t="shared" si="20"/>
        <v>0</v>
      </c>
      <c r="R117" s="23"/>
      <c r="S117" s="21"/>
      <c r="T117" s="23"/>
      <c r="U117" s="23"/>
      <c r="V117" s="21"/>
      <c r="W117" s="23"/>
      <c r="X117" s="23"/>
      <c r="Y117" s="25">
        <f t="shared" si="21"/>
        <v>0</v>
      </c>
      <c r="Z117" s="21">
        <f t="shared" si="22"/>
        <v>0</v>
      </c>
    </row>
    <row r="118" spans="2:26">
      <c r="B118" s="19">
        <v>6</v>
      </c>
      <c r="C118" s="20"/>
      <c r="D118" s="19">
        <f>'Настройки '!$G$27</f>
        <v>20</v>
      </c>
      <c r="E118" s="21">
        <f>'9'!D118</f>
        <v>20</v>
      </c>
      <c r="F118" s="22"/>
      <c r="G118" s="23"/>
      <c r="H118" s="24">
        <f>G118/'Настройки '!$C$15</f>
        <v>0</v>
      </c>
      <c r="I118" s="23">
        <f>'Настройки '!$D$21</f>
        <v>40.83</v>
      </c>
      <c r="J118" s="21"/>
      <c r="K118" s="23">
        <f t="shared" si="18"/>
        <v>0</v>
      </c>
      <c r="L118" s="23"/>
      <c r="M118" s="21"/>
      <c r="N118" s="23">
        <f t="shared" si="19"/>
        <v>0</v>
      </c>
      <c r="O118" s="23"/>
      <c r="P118" s="21"/>
      <c r="Q118" s="23">
        <f t="shared" si="20"/>
        <v>0</v>
      </c>
      <c r="R118" s="23"/>
      <c r="S118" s="21"/>
      <c r="T118" s="23"/>
      <c r="U118" s="23"/>
      <c r="V118" s="21"/>
      <c r="W118" s="23"/>
      <c r="X118" s="23"/>
      <c r="Y118" s="25">
        <f t="shared" si="21"/>
        <v>0</v>
      </c>
      <c r="Z118" s="21">
        <f t="shared" si="22"/>
        <v>0</v>
      </c>
    </row>
    <row r="119" spans="2:26">
      <c r="B119" s="19">
        <v>7</v>
      </c>
      <c r="C119" s="20"/>
      <c r="D119" s="19">
        <f>'Настройки '!$G$27</f>
        <v>20</v>
      </c>
      <c r="E119" s="21">
        <f>'9'!D119</f>
        <v>20</v>
      </c>
      <c r="F119" s="22"/>
      <c r="G119" s="23"/>
      <c r="H119" s="24">
        <f>G119/'Настройки '!$C$15</f>
        <v>0</v>
      </c>
      <c r="I119" s="23">
        <f>'Настройки '!$D$21</f>
        <v>40.83</v>
      </c>
      <c r="J119" s="21"/>
      <c r="K119" s="23">
        <f t="shared" si="18"/>
        <v>0</v>
      </c>
      <c r="L119" s="23"/>
      <c r="M119" s="21"/>
      <c r="N119" s="23">
        <f t="shared" si="19"/>
        <v>0</v>
      </c>
      <c r="O119" s="23"/>
      <c r="P119" s="21"/>
      <c r="Q119" s="23">
        <f t="shared" si="20"/>
        <v>0</v>
      </c>
      <c r="R119" s="23"/>
      <c r="S119" s="21"/>
      <c r="T119" s="23"/>
      <c r="U119" s="23"/>
      <c r="V119" s="21"/>
      <c r="W119" s="23"/>
      <c r="X119" s="23"/>
      <c r="Y119" s="25">
        <f t="shared" si="21"/>
        <v>0</v>
      </c>
      <c r="Z119" s="21">
        <f t="shared" si="22"/>
        <v>0</v>
      </c>
    </row>
    <row r="120" spans="2:26">
      <c r="B120" s="19">
        <v>8</v>
      </c>
      <c r="C120" s="20"/>
      <c r="D120" s="19">
        <f>'Настройки '!$G$27</f>
        <v>20</v>
      </c>
      <c r="E120" s="21">
        <f>'9'!D120</f>
        <v>20</v>
      </c>
      <c r="F120" s="22"/>
      <c r="G120" s="23"/>
      <c r="H120" s="24">
        <f>G120/'Настройки '!$C$15</f>
        <v>0</v>
      </c>
      <c r="I120" s="23">
        <f>'Настройки '!$D$21</f>
        <v>40.83</v>
      </c>
      <c r="J120" s="21"/>
      <c r="K120" s="23">
        <f t="shared" si="18"/>
        <v>0</v>
      </c>
      <c r="L120" s="23"/>
      <c r="M120" s="21"/>
      <c r="N120" s="23">
        <f t="shared" si="19"/>
        <v>0</v>
      </c>
      <c r="O120" s="23"/>
      <c r="P120" s="21"/>
      <c r="Q120" s="23">
        <f t="shared" si="20"/>
        <v>0</v>
      </c>
      <c r="R120" s="23"/>
      <c r="S120" s="21"/>
      <c r="T120" s="23"/>
      <c r="U120" s="23"/>
      <c r="V120" s="21"/>
      <c r="W120" s="23"/>
      <c r="X120" s="23"/>
      <c r="Y120" s="25">
        <f t="shared" si="21"/>
        <v>0</v>
      </c>
      <c r="Z120" s="21">
        <f t="shared" si="22"/>
        <v>0</v>
      </c>
    </row>
    <row r="121" spans="2:26">
      <c r="B121" s="19">
        <v>9</v>
      </c>
      <c r="C121" s="20"/>
      <c r="D121" s="19">
        <f>'Настройки '!$G$27</f>
        <v>20</v>
      </c>
      <c r="E121" s="21">
        <f>'9'!D121</f>
        <v>20</v>
      </c>
      <c r="F121" s="22"/>
      <c r="G121" s="23"/>
      <c r="H121" s="24">
        <f>G121/'Настройки '!$C$15</f>
        <v>0</v>
      </c>
      <c r="I121" s="23">
        <f>'Настройки '!$D$21</f>
        <v>40.83</v>
      </c>
      <c r="J121" s="21"/>
      <c r="K121" s="23">
        <f t="shared" si="18"/>
        <v>0</v>
      </c>
      <c r="L121" s="23"/>
      <c r="M121" s="21"/>
      <c r="N121" s="23">
        <f t="shared" si="19"/>
        <v>0</v>
      </c>
      <c r="O121" s="23"/>
      <c r="P121" s="21"/>
      <c r="Q121" s="23">
        <f t="shared" si="20"/>
        <v>0</v>
      </c>
      <c r="R121" s="23"/>
      <c r="S121" s="21"/>
      <c r="T121" s="23"/>
      <c r="U121" s="23"/>
      <c r="V121" s="21"/>
      <c r="W121" s="23"/>
      <c r="X121" s="23"/>
      <c r="Y121" s="25">
        <f t="shared" si="21"/>
        <v>0</v>
      </c>
      <c r="Z121" s="21">
        <f t="shared" si="22"/>
        <v>0</v>
      </c>
    </row>
    <row r="122" spans="2:26">
      <c r="B122" s="19">
        <v>10</v>
      </c>
      <c r="C122" s="20"/>
      <c r="D122" s="19">
        <f>'Настройки '!$G$27</f>
        <v>20</v>
      </c>
      <c r="E122" s="21">
        <f>'9'!D122</f>
        <v>20</v>
      </c>
      <c r="F122" s="22"/>
      <c r="G122" s="23"/>
      <c r="H122" s="24">
        <f>G122/'Настройки '!$C$15</f>
        <v>0</v>
      </c>
      <c r="I122" s="23">
        <f>'Настройки '!$D$21</f>
        <v>40.83</v>
      </c>
      <c r="J122" s="21"/>
      <c r="K122" s="23">
        <f t="shared" si="18"/>
        <v>0</v>
      </c>
      <c r="L122" s="23"/>
      <c r="M122" s="21"/>
      <c r="N122" s="23">
        <f t="shared" si="19"/>
        <v>0</v>
      </c>
      <c r="O122" s="23"/>
      <c r="P122" s="21"/>
      <c r="Q122" s="23">
        <f t="shared" si="20"/>
        <v>0</v>
      </c>
      <c r="R122" s="23"/>
      <c r="S122" s="21"/>
      <c r="T122" s="23"/>
      <c r="U122" s="23"/>
      <c r="V122" s="21"/>
      <c r="W122" s="23"/>
      <c r="X122" s="23"/>
      <c r="Y122" s="25">
        <f t="shared" si="21"/>
        <v>0</v>
      </c>
      <c r="Z122" s="21">
        <f t="shared" si="22"/>
        <v>0</v>
      </c>
    </row>
    <row r="123" spans="2:26">
      <c r="B123" s="19">
        <v>11</v>
      </c>
      <c r="C123" s="20"/>
      <c r="D123" s="19">
        <f>'Настройки '!$G$27</f>
        <v>20</v>
      </c>
      <c r="E123" s="21">
        <f>'9'!D123</f>
        <v>20</v>
      </c>
      <c r="F123" s="22"/>
      <c r="G123" s="23"/>
      <c r="H123" s="24">
        <f>G123/'Настройки '!$C$15</f>
        <v>0</v>
      </c>
      <c r="I123" s="23">
        <f>'Настройки '!$D$21</f>
        <v>40.83</v>
      </c>
      <c r="J123" s="21"/>
      <c r="K123" s="23">
        <f t="shared" si="18"/>
        <v>0</v>
      </c>
      <c r="L123" s="23"/>
      <c r="M123" s="21"/>
      <c r="N123" s="23">
        <f t="shared" si="19"/>
        <v>0</v>
      </c>
      <c r="O123" s="23"/>
      <c r="P123" s="21"/>
      <c r="Q123" s="23">
        <f t="shared" si="20"/>
        <v>0</v>
      </c>
      <c r="R123" s="23"/>
      <c r="S123" s="21"/>
      <c r="T123" s="23"/>
      <c r="U123" s="23"/>
      <c r="V123" s="21"/>
      <c r="W123" s="23"/>
      <c r="X123" s="23"/>
      <c r="Y123" s="25">
        <f t="shared" si="21"/>
        <v>0</v>
      </c>
      <c r="Z123" s="21">
        <f t="shared" si="22"/>
        <v>0</v>
      </c>
    </row>
    <row r="124" spans="2:26">
      <c r="B124" s="19">
        <v>12</v>
      </c>
      <c r="C124" s="20"/>
      <c r="D124" s="19">
        <f>'Настройки '!$G$27</f>
        <v>20</v>
      </c>
      <c r="E124" s="21">
        <f>'9'!D124</f>
        <v>20</v>
      </c>
      <c r="F124" s="22"/>
      <c r="G124" s="23"/>
      <c r="H124" s="24">
        <f>G124/'Настройки '!$C$15</f>
        <v>0</v>
      </c>
      <c r="I124" s="23">
        <f>'Настройки '!$D$21</f>
        <v>40.83</v>
      </c>
      <c r="J124" s="21"/>
      <c r="K124" s="23">
        <f t="shared" si="18"/>
        <v>0</v>
      </c>
      <c r="L124" s="23"/>
      <c r="M124" s="21"/>
      <c r="N124" s="23">
        <f t="shared" si="19"/>
        <v>0</v>
      </c>
      <c r="O124" s="23"/>
      <c r="P124" s="21"/>
      <c r="Q124" s="23">
        <f t="shared" si="20"/>
        <v>0</v>
      </c>
      <c r="R124" s="23"/>
      <c r="S124" s="21"/>
      <c r="T124" s="23"/>
      <c r="U124" s="23"/>
      <c r="V124" s="21"/>
      <c r="W124" s="23"/>
      <c r="X124" s="23"/>
      <c r="Y124" s="25">
        <f t="shared" si="21"/>
        <v>0</v>
      </c>
      <c r="Z124" s="21">
        <f t="shared" si="22"/>
        <v>0</v>
      </c>
    </row>
    <row r="125" spans="2:26">
      <c r="B125" s="19">
        <v>13</v>
      </c>
      <c r="C125" s="20"/>
      <c r="D125" s="19">
        <f>'Настройки '!$G$27</f>
        <v>20</v>
      </c>
      <c r="E125" s="21">
        <f>'9'!D125</f>
        <v>20</v>
      </c>
      <c r="F125" s="22"/>
      <c r="G125" s="23"/>
      <c r="H125" s="24">
        <f>G125/'Настройки '!$C$15</f>
        <v>0</v>
      </c>
      <c r="I125" s="23">
        <f>'Настройки '!$D$21</f>
        <v>40.83</v>
      </c>
      <c r="J125" s="21"/>
      <c r="K125" s="23">
        <f t="shared" si="18"/>
        <v>0</v>
      </c>
      <c r="L125" s="23"/>
      <c r="M125" s="21"/>
      <c r="N125" s="23">
        <f t="shared" si="19"/>
        <v>0</v>
      </c>
      <c r="O125" s="23"/>
      <c r="P125" s="21"/>
      <c r="Q125" s="23">
        <f t="shared" si="20"/>
        <v>0</v>
      </c>
      <c r="R125" s="23"/>
      <c r="S125" s="21"/>
      <c r="T125" s="23"/>
      <c r="U125" s="23"/>
      <c r="V125" s="21"/>
      <c r="W125" s="23"/>
      <c r="X125" s="23"/>
      <c r="Y125" s="25">
        <f t="shared" si="21"/>
        <v>0</v>
      </c>
      <c r="Z125" s="21">
        <f t="shared" si="22"/>
        <v>0</v>
      </c>
    </row>
    <row r="126" spans="2:26">
      <c r="B126" s="19">
        <v>14</v>
      </c>
      <c r="C126" s="20"/>
      <c r="D126" s="19">
        <f>'Настройки '!$G$27</f>
        <v>20</v>
      </c>
      <c r="E126" s="21">
        <f>'9'!D126</f>
        <v>20</v>
      </c>
      <c r="F126" s="22"/>
      <c r="G126" s="23"/>
      <c r="H126" s="24">
        <f>G126/'Настройки '!$C$15</f>
        <v>0</v>
      </c>
      <c r="I126" s="23">
        <f>'Настройки '!$D$21</f>
        <v>40.83</v>
      </c>
      <c r="J126" s="21"/>
      <c r="K126" s="23">
        <f t="shared" si="18"/>
        <v>0</v>
      </c>
      <c r="L126" s="23"/>
      <c r="M126" s="21"/>
      <c r="N126" s="23">
        <f t="shared" si="19"/>
        <v>0</v>
      </c>
      <c r="O126" s="23"/>
      <c r="P126" s="21"/>
      <c r="Q126" s="23">
        <f t="shared" si="20"/>
        <v>0</v>
      </c>
      <c r="R126" s="23"/>
      <c r="S126" s="21"/>
      <c r="T126" s="23"/>
      <c r="U126" s="23"/>
      <c r="V126" s="21"/>
      <c r="W126" s="23"/>
      <c r="X126" s="23"/>
      <c r="Y126" s="25">
        <f t="shared" si="21"/>
        <v>0</v>
      </c>
      <c r="Z126" s="21">
        <f t="shared" si="22"/>
        <v>0</v>
      </c>
    </row>
    <row r="127" spans="2:26">
      <c r="B127" s="19">
        <v>15</v>
      </c>
      <c r="C127" s="20"/>
      <c r="D127" s="19">
        <f>'Настройки '!$G$27</f>
        <v>20</v>
      </c>
      <c r="E127" s="21">
        <f>'9'!D127</f>
        <v>20</v>
      </c>
      <c r="F127" s="22"/>
      <c r="G127" s="23"/>
      <c r="H127" s="24">
        <f>G127/'Настройки '!$C$15</f>
        <v>0</v>
      </c>
      <c r="I127" s="23">
        <f>'Настройки '!$D$21</f>
        <v>40.83</v>
      </c>
      <c r="J127" s="21"/>
      <c r="K127" s="23">
        <f t="shared" si="18"/>
        <v>0</v>
      </c>
      <c r="L127" s="23"/>
      <c r="M127" s="21"/>
      <c r="N127" s="23">
        <f t="shared" si="19"/>
        <v>0</v>
      </c>
      <c r="O127" s="23"/>
      <c r="P127" s="21"/>
      <c r="Q127" s="23">
        <f t="shared" si="20"/>
        <v>0</v>
      </c>
      <c r="R127" s="23"/>
      <c r="S127" s="21"/>
      <c r="T127" s="23"/>
      <c r="U127" s="23"/>
      <c r="V127" s="21"/>
      <c r="W127" s="23"/>
      <c r="X127" s="23"/>
      <c r="Y127" s="25">
        <f t="shared" si="21"/>
        <v>0</v>
      </c>
      <c r="Z127" s="21">
        <f t="shared" si="22"/>
        <v>0</v>
      </c>
    </row>
    <row r="128" spans="2:26">
      <c r="B128" s="19">
        <v>16</v>
      </c>
      <c r="C128" s="20"/>
      <c r="D128" s="19">
        <f>'Настройки '!$G$27</f>
        <v>20</v>
      </c>
      <c r="E128" s="21">
        <f>'9'!D128</f>
        <v>20</v>
      </c>
      <c r="F128" s="22"/>
      <c r="G128" s="23"/>
      <c r="H128" s="24">
        <f>G128/'Настройки '!$C$15</f>
        <v>0</v>
      </c>
      <c r="I128" s="23">
        <f>'Настройки '!$D$21</f>
        <v>40.83</v>
      </c>
      <c r="J128" s="21"/>
      <c r="K128" s="23">
        <f t="shared" si="18"/>
        <v>0</v>
      </c>
      <c r="L128" s="23"/>
      <c r="M128" s="21"/>
      <c r="N128" s="23">
        <f t="shared" si="19"/>
        <v>0</v>
      </c>
      <c r="O128" s="23"/>
      <c r="P128" s="21"/>
      <c r="Q128" s="23">
        <f t="shared" si="20"/>
        <v>0</v>
      </c>
      <c r="R128" s="23"/>
      <c r="S128" s="21"/>
      <c r="T128" s="23"/>
      <c r="U128" s="23"/>
      <c r="V128" s="21"/>
      <c r="W128" s="23"/>
      <c r="X128" s="23"/>
      <c r="Y128" s="25">
        <f t="shared" si="21"/>
        <v>0</v>
      </c>
      <c r="Z128" s="21">
        <f t="shared" si="22"/>
        <v>0</v>
      </c>
    </row>
    <row r="129" spans="2:26">
      <c r="B129" s="19">
        <v>17</v>
      </c>
      <c r="C129" s="20"/>
      <c r="D129" s="19">
        <f>'Настройки '!$G$27</f>
        <v>20</v>
      </c>
      <c r="E129" s="21">
        <f>'9'!D129</f>
        <v>20</v>
      </c>
      <c r="F129" s="22"/>
      <c r="G129" s="23"/>
      <c r="H129" s="24">
        <f>G129/'Настройки '!$C$15</f>
        <v>0</v>
      </c>
      <c r="I129" s="23">
        <f>'Настройки '!$D$21</f>
        <v>40.83</v>
      </c>
      <c r="J129" s="21"/>
      <c r="K129" s="23">
        <f t="shared" si="18"/>
        <v>0</v>
      </c>
      <c r="L129" s="23"/>
      <c r="M129" s="21"/>
      <c r="N129" s="23">
        <f t="shared" si="19"/>
        <v>0</v>
      </c>
      <c r="O129" s="23"/>
      <c r="P129" s="21"/>
      <c r="Q129" s="23">
        <f t="shared" si="20"/>
        <v>0</v>
      </c>
      <c r="R129" s="23"/>
      <c r="S129" s="21"/>
      <c r="T129" s="23"/>
      <c r="U129" s="23"/>
      <c r="V129" s="21"/>
      <c r="W129" s="23"/>
      <c r="X129" s="23"/>
      <c r="Y129" s="25">
        <f t="shared" si="21"/>
        <v>0</v>
      </c>
      <c r="Z129" s="21">
        <f t="shared" si="22"/>
        <v>0</v>
      </c>
    </row>
    <row r="130" spans="2:26">
      <c r="B130" s="19">
        <v>18</v>
      </c>
      <c r="C130" s="20"/>
      <c r="D130" s="19">
        <f>'Настройки '!$G$27</f>
        <v>20</v>
      </c>
      <c r="E130" s="21">
        <f>'9'!D130</f>
        <v>20</v>
      </c>
      <c r="F130" s="22"/>
      <c r="G130" s="23"/>
      <c r="H130" s="24">
        <f>G130/'Настройки '!$C$15</f>
        <v>0</v>
      </c>
      <c r="I130" s="23">
        <f>'Настройки '!$D$21</f>
        <v>40.83</v>
      </c>
      <c r="J130" s="21"/>
      <c r="K130" s="23">
        <f t="shared" si="18"/>
        <v>0</v>
      </c>
      <c r="L130" s="23"/>
      <c r="M130" s="21"/>
      <c r="N130" s="23">
        <f t="shared" si="19"/>
        <v>0</v>
      </c>
      <c r="O130" s="23"/>
      <c r="P130" s="21"/>
      <c r="Q130" s="23">
        <f t="shared" si="20"/>
        <v>0</v>
      </c>
      <c r="R130" s="23"/>
      <c r="S130" s="21"/>
      <c r="T130" s="23"/>
      <c r="U130" s="23"/>
      <c r="V130" s="21"/>
      <c r="W130" s="23"/>
      <c r="X130" s="23"/>
      <c r="Y130" s="25">
        <f t="shared" si="21"/>
        <v>0</v>
      </c>
      <c r="Z130" s="21">
        <f t="shared" si="22"/>
        <v>0</v>
      </c>
    </row>
    <row r="131" spans="2:26">
      <c r="B131" s="19">
        <v>19</v>
      </c>
      <c r="C131" s="20"/>
      <c r="D131" s="19">
        <f>'Настройки '!$G$27</f>
        <v>20</v>
      </c>
      <c r="E131" s="21">
        <f>'9'!D131</f>
        <v>20</v>
      </c>
      <c r="F131" s="22"/>
      <c r="G131" s="23"/>
      <c r="H131" s="24">
        <f>G131/'Настройки '!$C$15</f>
        <v>0</v>
      </c>
      <c r="I131" s="23">
        <f>'Настройки '!$D$21</f>
        <v>40.83</v>
      </c>
      <c r="J131" s="21"/>
      <c r="K131" s="23">
        <f t="shared" si="18"/>
        <v>0</v>
      </c>
      <c r="L131" s="23"/>
      <c r="M131" s="21"/>
      <c r="N131" s="23">
        <f t="shared" si="19"/>
        <v>0</v>
      </c>
      <c r="O131" s="23"/>
      <c r="P131" s="21"/>
      <c r="Q131" s="23">
        <f t="shared" si="20"/>
        <v>0</v>
      </c>
      <c r="R131" s="23"/>
      <c r="S131" s="21"/>
      <c r="T131" s="23"/>
      <c r="U131" s="23"/>
      <c r="V131" s="21"/>
      <c r="W131" s="23"/>
      <c r="X131" s="23"/>
      <c r="Y131" s="25">
        <f t="shared" si="21"/>
        <v>0</v>
      </c>
      <c r="Z131" s="21">
        <f t="shared" si="22"/>
        <v>0</v>
      </c>
    </row>
    <row r="132" spans="2:26">
      <c r="B132" s="19">
        <v>20</v>
      </c>
      <c r="C132" s="20"/>
      <c r="D132" s="19">
        <f>'Настройки '!$G$27</f>
        <v>20</v>
      </c>
      <c r="E132" s="21">
        <f>'9'!D132</f>
        <v>20</v>
      </c>
      <c r="F132" s="22"/>
      <c r="G132" s="23"/>
      <c r="H132" s="24">
        <f>G132/'Настройки '!$C$15</f>
        <v>0</v>
      </c>
      <c r="I132" s="23">
        <f>'Настройки '!$D$21</f>
        <v>40.83</v>
      </c>
      <c r="J132" s="21"/>
      <c r="K132" s="23">
        <f t="shared" si="18"/>
        <v>0</v>
      </c>
      <c r="L132" s="23"/>
      <c r="M132" s="21"/>
      <c r="N132" s="23">
        <f t="shared" si="19"/>
        <v>0</v>
      </c>
      <c r="O132" s="23"/>
      <c r="P132" s="21"/>
      <c r="Q132" s="23">
        <f t="shared" si="20"/>
        <v>0</v>
      </c>
      <c r="R132" s="23"/>
      <c r="S132" s="21"/>
      <c r="T132" s="23"/>
      <c r="U132" s="23"/>
      <c r="V132" s="21"/>
      <c r="W132" s="23"/>
      <c r="X132" s="23"/>
      <c r="Y132" s="25">
        <f t="shared" si="21"/>
        <v>0</v>
      </c>
      <c r="Z132" s="21">
        <f t="shared" si="22"/>
        <v>0</v>
      </c>
    </row>
    <row r="133" spans="2:26">
      <c r="B133" s="19">
        <v>21</v>
      </c>
      <c r="C133" s="20"/>
      <c r="D133" s="19">
        <f>'Настройки '!$G$27</f>
        <v>20</v>
      </c>
      <c r="E133" s="21">
        <f>'9'!D133</f>
        <v>20</v>
      </c>
      <c r="F133" s="22"/>
      <c r="G133" s="23"/>
      <c r="H133" s="24">
        <f>G133/'Настройки '!$C$15</f>
        <v>0</v>
      </c>
      <c r="I133" s="23">
        <f>'Настройки '!$D$21</f>
        <v>40.83</v>
      </c>
      <c r="J133" s="21"/>
      <c r="K133" s="23">
        <f t="shared" si="18"/>
        <v>0</v>
      </c>
      <c r="L133" s="23"/>
      <c r="M133" s="21"/>
      <c r="N133" s="23">
        <f t="shared" si="19"/>
        <v>0</v>
      </c>
      <c r="O133" s="23"/>
      <c r="P133" s="21"/>
      <c r="Q133" s="23">
        <f t="shared" si="20"/>
        <v>0</v>
      </c>
      <c r="R133" s="23"/>
      <c r="S133" s="21"/>
      <c r="T133" s="23"/>
      <c r="U133" s="23"/>
      <c r="V133" s="21"/>
      <c r="W133" s="23"/>
      <c r="X133" s="23"/>
      <c r="Y133" s="25">
        <f t="shared" si="21"/>
        <v>0</v>
      </c>
      <c r="Z133" s="21">
        <f t="shared" si="22"/>
        <v>0</v>
      </c>
    </row>
    <row r="134" spans="2:26">
      <c r="B134" s="19">
        <v>22</v>
      </c>
      <c r="C134" s="20"/>
      <c r="D134" s="19">
        <f>'Настройки '!$G$27</f>
        <v>20</v>
      </c>
      <c r="E134" s="21">
        <f>'9'!D134</f>
        <v>20</v>
      </c>
      <c r="F134" s="22"/>
      <c r="G134" s="23"/>
      <c r="H134" s="24">
        <f>G134/'Настройки '!$C$15</f>
        <v>0</v>
      </c>
      <c r="I134" s="23">
        <f>'Настройки '!$D$21</f>
        <v>40.83</v>
      </c>
      <c r="J134" s="21"/>
      <c r="K134" s="23">
        <f t="shared" si="18"/>
        <v>0</v>
      </c>
      <c r="L134" s="23"/>
      <c r="M134" s="21"/>
      <c r="N134" s="23">
        <f t="shared" si="19"/>
        <v>0</v>
      </c>
      <c r="O134" s="23"/>
      <c r="P134" s="21"/>
      <c r="Q134" s="23">
        <f t="shared" si="20"/>
        <v>0</v>
      </c>
      <c r="R134" s="23"/>
      <c r="S134" s="21"/>
      <c r="T134" s="23"/>
      <c r="U134" s="23"/>
      <c r="V134" s="21"/>
      <c r="W134" s="23"/>
      <c r="X134" s="23"/>
      <c r="Y134" s="25">
        <f t="shared" si="21"/>
        <v>0</v>
      </c>
      <c r="Z134" s="21">
        <f t="shared" si="22"/>
        <v>0</v>
      </c>
    </row>
    <row r="135" spans="2:26">
      <c r="B135" s="19">
        <v>23</v>
      </c>
      <c r="C135" s="20"/>
      <c r="D135" s="19">
        <f>'Настройки '!$G$27</f>
        <v>20</v>
      </c>
      <c r="E135" s="21">
        <f>'9'!D135</f>
        <v>20</v>
      </c>
      <c r="F135" s="22"/>
      <c r="G135" s="23"/>
      <c r="H135" s="24">
        <f>G135/'Настройки '!$C$15</f>
        <v>0</v>
      </c>
      <c r="I135" s="23">
        <f>'Настройки '!$D$21</f>
        <v>40.83</v>
      </c>
      <c r="J135" s="21"/>
      <c r="K135" s="23">
        <f t="shared" si="18"/>
        <v>0</v>
      </c>
      <c r="L135" s="23"/>
      <c r="M135" s="21"/>
      <c r="N135" s="23">
        <f t="shared" si="19"/>
        <v>0</v>
      </c>
      <c r="O135" s="23"/>
      <c r="P135" s="21"/>
      <c r="Q135" s="23">
        <f t="shared" si="20"/>
        <v>0</v>
      </c>
      <c r="R135" s="23"/>
      <c r="S135" s="21"/>
      <c r="T135" s="23"/>
      <c r="U135" s="23"/>
      <c r="V135" s="21"/>
      <c r="W135" s="23"/>
      <c r="X135" s="23"/>
      <c r="Y135" s="25">
        <f t="shared" si="21"/>
        <v>0</v>
      </c>
      <c r="Z135" s="21">
        <f t="shared" si="22"/>
        <v>0</v>
      </c>
    </row>
    <row r="136" spans="2:26">
      <c r="B136" s="19">
        <v>24</v>
      </c>
      <c r="C136" s="20"/>
      <c r="D136" s="19">
        <f>'Настройки '!$G$27</f>
        <v>20</v>
      </c>
      <c r="E136" s="21">
        <f>'9'!D136</f>
        <v>20</v>
      </c>
      <c r="F136" s="22"/>
      <c r="G136" s="23"/>
      <c r="H136" s="24">
        <f>G136/'Настройки '!$C$15</f>
        <v>0</v>
      </c>
      <c r="I136" s="23">
        <f>'Настройки '!$D$21</f>
        <v>40.83</v>
      </c>
      <c r="J136" s="21"/>
      <c r="K136" s="23">
        <f t="shared" si="18"/>
        <v>0</v>
      </c>
      <c r="L136" s="23"/>
      <c r="M136" s="21"/>
      <c r="N136" s="23">
        <f t="shared" si="19"/>
        <v>0</v>
      </c>
      <c r="O136" s="23"/>
      <c r="P136" s="21"/>
      <c r="Q136" s="23">
        <f t="shared" si="20"/>
        <v>0</v>
      </c>
      <c r="R136" s="23"/>
      <c r="S136" s="21"/>
      <c r="T136" s="23"/>
      <c r="U136" s="23"/>
      <c r="V136" s="21"/>
      <c r="W136" s="23"/>
      <c r="X136" s="23"/>
      <c r="Y136" s="25">
        <f t="shared" si="21"/>
        <v>0</v>
      </c>
      <c r="Z136" s="21">
        <f t="shared" si="22"/>
        <v>0</v>
      </c>
    </row>
    <row r="137" spans="2:26">
      <c r="B137" s="19">
        <v>25</v>
      </c>
      <c r="C137" s="20"/>
      <c r="D137" s="19">
        <f>'Настройки '!$G$27</f>
        <v>20</v>
      </c>
      <c r="E137" s="21">
        <f>'9'!D137</f>
        <v>20</v>
      </c>
      <c r="F137" s="26"/>
      <c r="G137" s="23"/>
      <c r="H137" s="24">
        <f>G137/'Настройки '!$C$15</f>
        <v>0</v>
      </c>
      <c r="I137" s="23">
        <f>'Настройки '!$D$21</f>
        <v>40.83</v>
      </c>
      <c r="J137" s="21"/>
      <c r="K137" s="23">
        <f t="shared" si="18"/>
        <v>0</v>
      </c>
      <c r="L137" s="23"/>
      <c r="M137" s="21"/>
      <c r="N137" s="23">
        <f t="shared" si="19"/>
        <v>0</v>
      </c>
      <c r="O137" s="23"/>
      <c r="P137" s="21"/>
      <c r="Q137" s="23">
        <f t="shared" si="20"/>
        <v>0</v>
      </c>
      <c r="R137" s="23"/>
      <c r="S137" s="21"/>
      <c r="T137" s="23"/>
      <c r="U137" s="23"/>
      <c r="V137" s="21"/>
      <c r="W137" s="23"/>
      <c r="X137" s="23"/>
      <c r="Y137" s="25">
        <f t="shared" si="21"/>
        <v>0</v>
      </c>
      <c r="Z137" s="21">
        <f t="shared" si="22"/>
        <v>0</v>
      </c>
    </row>
    <row r="138" spans="2:26">
      <c r="B138" s="19">
        <v>26</v>
      </c>
      <c r="C138" s="20"/>
      <c r="D138" s="19">
        <f>'Настройки '!$G$27</f>
        <v>20</v>
      </c>
      <c r="E138" s="21">
        <f>'9'!D138</f>
        <v>20</v>
      </c>
      <c r="F138" s="22"/>
      <c r="G138" s="23"/>
      <c r="H138" s="24">
        <f>G138/'Настройки '!$C$15</f>
        <v>0</v>
      </c>
      <c r="I138" s="23">
        <f>'Настройки '!$D$21</f>
        <v>40.83</v>
      </c>
      <c r="J138" s="21"/>
      <c r="K138" s="23">
        <f t="shared" si="18"/>
        <v>0</v>
      </c>
      <c r="L138" s="23"/>
      <c r="M138" s="21"/>
      <c r="N138" s="23">
        <f t="shared" si="19"/>
        <v>0</v>
      </c>
      <c r="O138" s="23"/>
      <c r="P138" s="21"/>
      <c r="Q138" s="23">
        <f t="shared" si="20"/>
        <v>0</v>
      </c>
      <c r="R138" s="23"/>
      <c r="S138" s="21"/>
      <c r="T138" s="23"/>
      <c r="U138" s="23"/>
      <c r="V138" s="21"/>
      <c r="W138" s="23"/>
      <c r="X138" s="23"/>
      <c r="Y138" s="25">
        <f t="shared" si="21"/>
        <v>0</v>
      </c>
      <c r="Z138" s="21">
        <f t="shared" si="22"/>
        <v>0</v>
      </c>
    </row>
    <row r="139" spans="2:26">
      <c r="B139" s="19">
        <v>27</v>
      </c>
      <c r="C139" s="20"/>
      <c r="D139" s="19">
        <f>'Настройки '!$G$27</f>
        <v>20</v>
      </c>
      <c r="E139" s="21">
        <f>'9'!D139</f>
        <v>20</v>
      </c>
      <c r="F139" s="22"/>
      <c r="G139" s="23"/>
      <c r="H139" s="24">
        <f>G139/'Настройки '!$C$15</f>
        <v>0</v>
      </c>
      <c r="I139" s="23">
        <f>'Настройки '!$D$21</f>
        <v>40.83</v>
      </c>
      <c r="J139" s="21"/>
      <c r="K139" s="23">
        <f t="shared" si="18"/>
        <v>0</v>
      </c>
      <c r="L139" s="23"/>
      <c r="M139" s="21"/>
      <c r="N139" s="23">
        <f t="shared" si="19"/>
        <v>0</v>
      </c>
      <c r="O139" s="23"/>
      <c r="P139" s="21"/>
      <c r="Q139" s="23">
        <f t="shared" si="20"/>
        <v>0</v>
      </c>
      <c r="R139" s="23"/>
      <c r="S139" s="21"/>
      <c r="T139" s="23"/>
      <c r="U139" s="23"/>
      <c r="V139" s="21"/>
      <c r="W139" s="23"/>
      <c r="X139" s="23"/>
      <c r="Y139" s="25">
        <f t="shared" si="21"/>
        <v>0</v>
      </c>
      <c r="Z139" s="21">
        <f t="shared" si="22"/>
        <v>0</v>
      </c>
    </row>
    <row r="140" spans="2:26">
      <c r="B140" s="19">
        <v>28</v>
      </c>
      <c r="C140" s="20"/>
      <c r="D140" s="19">
        <f>'Настройки '!$G$27</f>
        <v>20</v>
      </c>
      <c r="E140" s="21">
        <f>'9'!D140</f>
        <v>20</v>
      </c>
      <c r="F140" s="22"/>
      <c r="G140" s="23"/>
      <c r="H140" s="24">
        <f>G140/'Настройки '!$C$15</f>
        <v>0</v>
      </c>
      <c r="I140" s="23">
        <f>'Настройки '!$D$21</f>
        <v>40.83</v>
      </c>
      <c r="J140" s="21"/>
      <c r="K140" s="23">
        <f t="shared" si="18"/>
        <v>0</v>
      </c>
      <c r="L140" s="23"/>
      <c r="M140" s="21"/>
      <c r="N140" s="23">
        <f t="shared" si="19"/>
        <v>0</v>
      </c>
      <c r="O140" s="23"/>
      <c r="P140" s="21"/>
      <c r="Q140" s="23">
        <f t="shared" si="20"/>
        <v>0</v>
      </c>
      <c r="R140" s="23"/>
      <c r="S140" s="21"/>
      <c r="T140" s="23"/>
      <c r="U140" s="23"/>
      <c r="V140" s="21"/>
      <c r="W140" s="23"/>
      <c r="X140" s="23"/>
      <c r="Y140" s="25">
        <f t="shared" si="21"/>
        <v>0</v>
      </c>
      <c r="Z140" s="21">
        <f t="shared" si="22"/>
        <v>0</v>
      </c>
    </row>
    <row r="141" spans="2:26">
      <c r="B141" s="19">
        <v>29</v>
      </c>
      <c r="C141" s="20"/>
      <c r="D141" s="19">
        <f>'Настройки '!$G$27</f>
        <v>20</v>
      </c>
      <c r="E141" s="21">
        <f>'9'!D141</f>
        <v>20</v>
      </c>
      <c r="F141" s="22"/>
      <c r="G141" s="23"/>
      <c r="H141" s="24">
        <f>G141/'Настройки '!$C$15</f>
        <v>0</v>
      </c>
      <c r="I141" s="23">
        <f>'Настройки '!$D$21</f>
        <v>40.83</v>
      </c>
      <c r="J141" s="21"/>
      <c r="K141" s="23">
        <f t="shared" si="18"/>
        <v>0</v>
      </c>
      <c r="L141" s="23"/>
      <c r="M141" s="21"/>
      <c r="N141" s="23">
        <f t="shared" si="19"/>
        <v>0</v>
      </c>
      <c r="O141" s="23"/>
      <c r="P141" s="21"/>
      <c r="Q141" s="23">
        <f t="shared" si="20"/>
        <v>0</v>
      </c>
      <c r="R141" s="23"/>
      <c r="S141" s="21"/>
      <c r="T141" s="23"/>
      <c r="U141" s="23"/>
      <c r="V141" s="21"/>
      <c r="W141" s="23"/>
      <c r="X141" s="23"/>
      <c r="Y141" s="25">
        <f t="shared" si="21"/>
        <v>0</v>
      </c>
      <c r="Z141" s="21">
        <f t="shared" si="22"/>
        <v>0</v>
      </c>
    </row>
    <row r="142" spans="2:26" ht="15.75" thickBot="1">
      <c r="B142" s="19">
        <v>30</v>
      </c>
      <c r="C142" s="20"/>
      <c r="D142" s="19">
        <f>'Настройки '!$G$27</f>
        <v>20</v>
      </c>
      <c r="E142" s="21">
        <f>'9'!D142</f>
        <v>20</v>
      </c>
      <c r="F142" s="27"/>
      <c r="G142" s="23"/>
      <c r="H142" s="24">
        <f>G142/'Настройки '!$C$15</f>
        <v>0</v>
      </c>
      <c r="I142" s="23">
        <f>'Настройки '!$D$21</f>
        <v>40.83</v>
      </c>
      <c r="J142" s="21"/>
      <c r="K142" s="23">
        <f t="shared" si="18"/>
        <v>0</v>
      </c>
      <c r="L142" s="23"/>
      <c r="M142" s="21"/>
      <c r="N142" s="23">
        <f t="shared" si="19"/>
        <v>0</v>
      </c>
      <c r="O142" s="23"/>
      <c r="P142" s="21"/>
      <c r="Q142" s="23">
        <f t="shared" si="20"/>
        <v>0</v>
      </c>
      <c r="R142" s="23"/>
      <c r="S142" s="21"/>
      <c r="T142" s="23"/>
      <c r="U142" s="23"/>
      <c r="V142" s="21"/>
      <c r="W142" s="23"/>
      <c r="X142" s="23"/>
      <c r="Y142" s="25">
        <f t="shared" si="21"/>
        <v>0</v>
      </c>
      <c r="Z142" s="21">
        <f t="shared" si="22"/>
        <v>0</v>
      </c>
    </row>
    <row r="143" spans="2:26" ht="15.75" thickBot="1">
      <c r="B143" s="17"/>
      <c r="C143" s="17"/>
      <c r="D143" s="17"/>
      <c r="E143" s="17"/>
      <c r="F143" s="17"/>
      <c r="G143" s="28">
        <f>SUM(G113:G142)</f>
        <v>0</v>
      </c>
      <c r="H143" s="29">
        <f>SUM(H113:H142)</f>
        <v>0</v>
      </c>
      <c r="I143" s="17"/>
      <c r="J143" s="30">
        <f t="shared" ref="J143:Y143" si="23">SUM(J113:J142)</f>
        <v>0</v>
      </c>
      <c r="K143" s="30">
        <f t="shared" si="23"/>
        <v>0</v>
      </c>
      <c r="L143" s="30">
        <f t="shared" si="23"/>
        <v>0</v>
      </c>
      <c r="M143" s="31">
        <f t="shared" si="23"/>
        <v>0</v>
      </c>
      <c r="N143" s="30">
        <f t="shared" si="23"/>
        <v>0</v>
      </c>
      <c r="O143" s="30">
        <f t="shared" si="23"/>
        <v>0</v>
      </c>
      <c r="P143" s="31">
        <f t="shared" si="23"/>
        <v>0</v>
      </c>
      <c r="Q143" s="30">
        <f t="shared" si="23"/>
        <v>0</v>
      </c>
      <c r="R143" s="30">
        <f t="shared" si="23"/>
        <v>0</v>
      </c>
      <c r="S143" s="31">
        <f t="shared" si="23"/>
        <v>0</v>
      </c>
      <c r="T143" s="30">
        <f t="shared" si="23"/>
        <v>0</v>
      </c>
      <c r="U143" s="30">
        <f t="shared" si="23"/>
        <v>0</v>
      </c>
      <c r="V143" s="30">
        <f t="shared" si="23"/>
        <v>0</v>
      </c>
      <c r="W143" s="30">
        <f t="shared" si="23"/>
        <v>0</v>
      </c>
      <c r="X143" s="30">
        <f t="shared" si="23"/>
        <v>0</v>
      </c>
      <c r="Y143" s="28">
        <f t="shared" si="23"/>
        <v>0</v>
      </c>
      <c r="Z143" s="32"/>
    </row>
    <row r="145" spans="1:26">
      <c r="B145" s="16" t="s">
        <v>105</v>
      </c>
      <c r="C145" s="138" t="s">
        <v>96</v>
      </c>
      <c r="D145" s="138"/>
      <c r="E145" s="138"/>
      <c r="F145" s="138"/>
      <c r="G145" s="138"/>
      <c r="H145" s="138"/>
      <c r="I145" s="138"/>
      <c r="J145" s="138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>
      <c r="A146" t="s">
        <v>32</v>
      </c>
      <c r="B146" s="134" t="s">
        <v>38</v>
      </c>
      <c r="C146" s="136" t="s">
        <v>39</v>
      </c>
      <c r="D146" s="134" t="s">
        <v>40</v>
      </c>
      <c r="E146" s="134" t="s">
        <v>41</v>
      </c>
      <c r="F146" s="134" t="s">
        <v>42</v>
      </c>
      <c r="G146" s="134" t="s">
        <v>43</v>
      </c>
      <c r="H146" s="134" t="s">
        <v>44</v>
      </c>
      <c r="I146" s="134" t="s">
        <v>45</v>
      </c>
      <c r="J146" s="141" t="s">
        <v>52</v>
      </c>
      <c r="K146" s="142"/>
      <c r="L146" s="143"/>
      <c r="M146" s="141" t="s">
        <v>53</v>
      </c>
      <c r="N146" s="142"/>
      <c r="O146" s="143"/>
      <c r="P146" s="141" t="s">
        <v>54</v>
      </c>
      <c r="Q146" s="142"/>
      <c r="R146" s="143"/>
      <c r="S146" s="141"/>
      <c r="T146" s="142"/>
      <c r="U146" s="143"/>
      <c r="V146" s="141"/>
      <c r="W146" s="142"/>
      <c r="X146" s="143"/>
      <c r="Y146" s="139" t="s">
        <v>46</v>
      </c>
      <c r="Z146" s="134" t="s">
        <v>47</v>
      </c>
    </row>
    <row r="147" spans="1:26" ht="30">
      <c r="B147" s="135"/>
      <c r="C147" s="137"/>
      <c r="D147" s="135"/>
      <c r="E147" s="135"/>
      <c r="F147" s="135"/>
      <c r="G147" s="135"/>
      <c r="H147" s="135"/>
      <c r="I147" s="135"/>
      <c r="J147" s="18" t="s">
        <v>48</v>
      </c>
      <c r="K147" s="18" t="s">
        <v>49</v>
      </c>
      <c r="L147" s="19" t="s">
        <v>50</v>
      </c>
      <c r="M147" s="18" t="s">
        <v>48</v>
      </c>
      <c r="N147" s="18" t="s">
        <v>49</v>
      </c>
      <c r="O147" s="19" t="s">
        <v>50</v>
      </c>
      <c r="P147" s="18" t="s">
        <v>48</v>
      </c>
      <c r="Q147" s="18" t="s">
        <v>49</v>
      </c>
      <c r="R147" s="19" t="s">
        <v>50</v>
      </c>
      <c r="S147" s="18" t="s">
        <v>48</v>
      </c>
      <c r="T147" s="18" t="s">
        <v>49</v>
      </c>
      <c r="U147" s="19" t="s">
        <v>50</v>
      </c>
      <c r="V147" s="18" t="s">
        <v>48</v>
      </c>
      <c r="W147" s="18" t="s">
        <v>49</v>
      </c>
      <c r="X147" s="19" t="s">
        <v>50</v>
      </c>
      <c r="Y147" s="140"/>
      <c r="Z147" s="135"/>
    </row>
    <row r="148" spans="1:26">
      <c r="B148" s="19">
        <v>1</v>
      </c>
      <c r="C148" s="20"/>
      <c r="D148" s="19">
        <f>'Настройки '!$G$27</f>
        <v>20</v>
      </c>
      <c r="E148" s="21">
        <f>'9'!D148</f>
        <v>20</v>
      </c>
      <c r="F148" s="22"/>
      <c r="G148" s="23"/>
      <c r="H148" s="24">
        <f>G148/'Настройки '!$C$15</f>
        <v>0</v>
      </c>
      <c r="I148" s="23">
        <f>'Настройки '!$D$21</f>
        <v>40.83</v>
      </c>
      <c r="J148" s="21"/>
      <c r="K148" s="23">
        <f t="shared" ref="K148:K177" si="24">J148*I148</f>
        <v>0</v>
      </c>
      <c r="L148" s="23"/>
      <c r="M148" s="21"/>
      <c r="N148" s="23">
        <f t="shared" ref="N148:N177" si="25">M148*I148</f>
        <v>0</v>
      </c>
      <c r="O148" s="23"/>
      <c r="P148" s="21"/>
      <c r="Q148" s="23">
        <f t="shared" ref="Q148:Q177" si="26">P148*I148</f>
        <v>0</v>
      </c>
      <c r="R148" s="23"/>
      <c r="S148" s="21"/>
      <c r="T148" s="23">
        <f>S148*I148</f>
        <v>0</v>
      </c>
      <c r="U148" s="23"/>
      <c r="V148" s="21"/>
      <c r="W148" s="23">
        <f>V148*U148</f>
        <v>0</v>
      </c>
      <c r="X148" s="23"/>
      <c r="Y148" s="25">
        <f t="shared" ref="Y148:Y177" si="27">K148+N148+Q148+T148+W148-L148-O148-R148-U148-X148</f>
        <v>0</v>
      </c>
      <c r="Z148" s="21">
        <f t="shared" ref="Z148:Z177" si="28">H148-J148-M148-P148-S148-V148</f>
        <v>0</v>
      </c>
    </row>
    <row r="149" spans="1:26">
      <c r="B149" s="19">
        <v>2</v>
      </c>
      <c r="C149" s="20"/>
      <c r="D149" s="19">
        <f>'Настройки '!$G$27</f>
        <v>20</v>
      </c>
      <c r="E149" s="21">
        <f>'9'!D149</f>
        <v>20</v>
      </c>
      <c r="F149" s="22"/>
      <c r="G149" s="23"/>
      <c r="H149" s="24">
        <f>G149/'Настройки '!$C$15</f>
        <v>0</v>
      </c>
      <c r="I149" s="23">
        <f>'Настройки '!$D$21</f>
        <v>40.83</v>
      </c>
      <c r="J149" s="21"/>
      <c r="K149" s="23">
        <f t="shared" si="24"/>
        <v>0</v>
      </c>
      <c r="L149" s="23"/>
      <c r="M149" s="21"/>
      <c r="N149" s="23">
        <f t="shared" si="25"/>
        <v>0</v>
      </c>
      <c r="O149" s="23"/>
      <c r="P149" s="21"/>
      <c r="Q149" s="23">
        <f t="shared" si="26"/>
        <v>0</v>
      </c>
      <c r="R149" s="23"/>
      <c r="S149" s="21"/>
      <c r="T149" s="23"/>
      <c r="U149" s="23"/>
      <c r="V149" s="21"/>
      <c r="W149" s="23"/>
      <c r="X149" s="23"/>
      <c r="Y149" s="25">
        <f t="shared" si="27"/>
        <v>0</v>
      </c>
      <c r="Z149" s="21">
        <f t="shared" si="28"/>
        <v>0</v>
      </c>
    </row>
    <row r="150" spans="1:26">
      <c r="B150" s="19">
        <v>3</v>
      </c>
      <c r="C150" s="20"/>
      <c r="D150" s="19">
        <f>'Настройки '!$G$27</f>
        <v>20</v>
      </c>
      <c r="E150" s="21">
        <f>'9'!D150</f>
        <v>20</v>
      </c>
      <c r="F150" s="22"/>
      <c r="G150" s="23"/>
      <c r="H150" s="24">
        <f>G150/'Настройки '!$C$15</f>
        <v>0</v>
      </c>
      <c r="I150" s="23">
        <f>'Настройки '!$D$21</f>
        <v>40.83</v>
      </c>
      <c r="J150" s="21"/>
      <c r="K150" s="23">
        <f t="shared" si="24"/>
        <v>0</v>
      </c>
      <c r="L150" s="23"/>
      <c r="M150" s="21"/>
      <c r="N150" s="23">
        <f t="shared" si="25"/>
        <v>0</v>
      </c>
      <c r="O150" s="23"/>
      <c r="P150" s="21"/>
      <c r="Q150" s="23">
        <f t="shared" si="26"/>
        <v>0</v>
      </c>
      <c r="R150" s="23"/>
      <c r="S150" s="21"/>
      <c r="T150" s="23"/>
      <c r="U150" s="23"/>
      <c r="V150" s="21"/>
      <c r="W150" s="23"/>
      <c r="X150" s="23"/>
      <c r="Y150" s="25">
        <f t="shared" si="27"/>
        <v>0</v>
      </c>
      <c r="Z150" s="21">
        <f t="shared" si="28"/>
        <v>0</v>
      </c>
    </row>
    <row r="151" spans="1:26">
      <c r="B151" s="19">
        <v>4</v>
      </c>
      <c r="C151" s="20"/>
      <c r="D151" s="19">
        <f>'Настройки '!$G$27</f>
        <v>20</v>
      </c>
      <c r="E151" s="21">
        <f>'9'!D151</f>
        <v>20</v>
      </c>
      <c r="F151" s="22"/>
      <c r="G151" s="23"/>
      <c r="H151" s="24">
        <f>G151/'Настройки '!$C$15</f>
        <v>0</v>
      </c>
      <c r="I151" s="23">
        <f>'Настройки '!$D$21</f>
        <v>40.83</v>
      </c>
      <c r="J151" s="21"/>
      <c r="K151" s="23">
        <f t="shared" si="24"/>
        <v>0</v>
      </c>
      <c r="L151" s="23"/>
      <c r="M151" s="21"/>
      <c r="N151" s="23">
        <f t="shared" si="25"/>
        <v>0</v>
      </c>
      <c r="O151" s="23"/>
      <c r="P151" s="21"/>
      <c r="Q151" s="23">
        <f t="shared" si="26"/>
        <v>0</v>
      </c>
      <c r="R151" s="23"/>
      <c r="S151" s="21"/>
      <c r="T151" s="23"/>
      <c r="U151" s="23"/>
      <c r="V151" s="21"/>
      <c r="W151" s="23"/>
      <c r="X151" s="23"/>
      <c r="Y151" s="25">
        <f t="shared" si="27"/>
        <v>0</v>
      </c>
      <c r="Z151" s="21">
        <f t="shared" si="28"/>
        <v>0</v>
      </c>
    </row>
    <row r="152" spans="1:26">
      <c r="B152" s="19">
        <v>5</v>
      </c>
      <c r="C152" s="20"/>
      <c r="D152" s="19">
        <f>'Настройки '!$G$27</f>
        <v>20</v>
      </c>
      <c r="E152" s="21">
        <f>'9'!D152</f>
        <v>20</v>
      </c>
      <c r="F152" s="22"/>
      <c r="G152" s="23"/>
      <c r="H152" s="24">
        <f>G152/'Настройки '!$C$15</f>
        <v>0</v>
      </c>
      <c r="I152" s="23">
        <f>'Настройки '!$D$21</f>
        <v>40.83</v>
      </c>
      <c r="J152" s="21"/>
      <c r="K152" s="23">
        <f t="shared" si="24"/>
        <v>0</v>
      </c>
      <c r="L152" s="23"/>
      <c r="M152" s="21"/>
      <c r="N152" s="23">
        <f t="shared" si="25"/>
        <v>0</v>
      </c>
      <c r="O152" s="23"/>
      <c r="P152" s="21"/>
      <c r="Q152" s="23">
        <f t="shared" si="26"/>
        <v>0</v>
      </c>
      <c r="R152" s="23"/>
      <c r="S152" s="21"/>
      <c r="T152" s="23"/>
      <c r="U152" s="23"/>
      <c r="V152" s="21"/>
      <c r="W152" s="23"/>
      <c r="X152" s="23"/>
      <c r="Y152" s="25">
        <f t="shared" si="27"/>
        <v>0</v>
      </c>
      <c r="Z152" s="21">
        <f t="shared" si="28"/>
        <v>0</v>
      </c>
    </row>
    <row r="153" spans="1:26">
      <c r="B153" s="19">
        <v>6</v>
      </c>
      <c r="C153" s="20"/>
      <c r="D153" s="19">
        <f>'Настройки '!$G$27</f>
        <v>20</v>
      </c>
      <c r="E153" s="21">
        <f>'9'!D153</f>
        <v>20</v>
      </c>
      <c r="F153" s="22"/>
      <c r="G153" s="23"/>
      <c r="H153" s="24">
        <f>G153/'Настройки '!$C$15</f>
        <v>0</v>
      </c>
      <c r="I153" s="23">
        <f>'Настройки '!$D$21</f>
        <v>40.83</v>
      </c>
      <c r="J153" s="21"/>
      <c r="K153" s="23">
        <f t="shared" si="24"/>
        <v>0</v>
      </c>
      <c r="L153" s="23"/>
      <c r="M153" s="21"/>
      <c r="N153" s="23">
        <f t="shared" si="25"/>
        <v>0</v>
      </c>
      <c r="O153" s="23"/>
      <c r="P153" s="21"/>
      <c r="Q153" s="23">
        <f t="shared" si="26"/>
        <v>0</v>
      </c>
      <c r="R153" s="23"/>
      <c r="S153" s="21"/>
      <c r="T153" s="23"/>
      <c r="U153" s="23"/>
      <c r="V153" s="21"/>
      <c r="W153" s="23"/>
      <c r="X153" s="23"/>
      <c r="Y153" s="25">
        <f t="shared" si="27"/>
        <v>0</v>
      </c>
      <c r="Z153" s="21">
        <f t="shared" si="28"/>
        <v>0</v>
      </c>
    </row>
    <row r="154" spans="1:26">
      <c r="B154" s="19">
        <v>7</v>
      </c>
      <c r="C154" s="20"/>
      <c r="D154" s="19">
        <f>'Настройки '!$G$27</f>
        <v>20</v>
      </c>
      <c r="E154" s="21">
        <f>'9'!D154</f>
        <v>20</v>
      </c>
      <c r="F154" s="22"/>
      <c r="G154" s="23"/>
      <c r="H154" s="24">
        <f>G154/'Настройки '!$C$15</f>
        <v>0</v>
      </c>
      <c r="I154" s="23">
        <f>'Настройки '!$D$21</f>
        <v>40.83</v>
      </c>
      <c r="J154" s="21"/>
      <c r="K154" s="23">
        <f t="shared" si="24"/>
        <v>0</v>
      </c>
      <c r="L154" s="23"/>
      <c r="M154" s="21"/>
      <c r="N154" s="23">
        <f t="shared" si="25"/>
        <v>0</v>
      </c>
      <c r="O154" s="23"/>
      <c r="P154" s="21"/>
      <c r="Q154" s="23">
        <f t="shared" si="26"/>
        <v>0</v>
      </c>
      <c r="R154" s="23"/>
      <c r="S154" s="21"/>
      <c r="T154" s="23"/>
      <c r="U154" s="23"/>
      <c r="V154" s="21"/>
      <c r="W154" s="23"/>
      <c r="X154" s="23"/>
      <c r="Y154" s="25">
        <f t="shared" si="27"/>
        <v>0</v>
      </c>
      <c r="Z154" s="21">
        <f t="shared" si="28"/>
        <v>0</v>
      </c>
    </row>
    <row r="155" spans="1:26">
      <c r="B155" s="19">
        <v>8</v>
      </c>
      <c r="C155" s="20"/>
      <c r="D155" s="19">
        <f>'Настройки '!$G$27</f>
        <v>20</v>
      </c>
      <c r="E155" s="21">
        <f>'9'!D155</f>
        <v>20</v>
      </c>
      <c r="F155" s="22"/>
      <c r="G155" s="23"/>
      <c r="H155" s="24">
        <f>G155/'Настройки '!$C$15</f>
        <v>0</v>
      </c>
      <c r="I155" s="23">
        <f>'Настройки '!$D$21</f>
        <v>40.83</v>
      </c>
      <c r="J155" s="21"/>
      <c r="K155" s="23">
        <f t="shared" si="24"/>
        <v>0</v>
      </c>
      <c r="L155" s="23"/>
      <c r="M155" s="21"/>
      <c r="N155" s="23">
        <f t="shared" si="25"/>
        <v>0</v>
      </c>
      <c r="O155" s="23"/>
      <c r="P155" s="21"/>
      <c r="Q155" s="23">
        <f t="shared" si="26"/>
        <v>0</v>
      </c>
      <c r="R155" s="23"/>
      <c r="S155" s="21"/>
      <c r="T155" s="23"/>
      <c r="U155" s="23"/>
      <c r="V155" s="21"/>
      <c r="W155" s="23"/>
      <c r="X155" s="23"/>
      <c r="Y155" s="25">
        <f t="shared" si="27"/>
        <v>0</v>
      </c>
      <c r="Z155" s="21">
        <f t="shared" si="28"/>
        <v>0</v>
      </c>
    </row>
    <row r="156" spans="1:26">
      <c r="B156" s="19">
        <v>9</v>
      </c>
      <c r="C156" s="20"/>
      <c r="D156" s="19">
        <f>'Настройки '!$G$27</f>
        <v>20</v>
      </c>
      <c r="E156" s="21">
        <f>'9'!D156</f>
        <v>20</v>
      </c>
      <c r="F156" s="22"/>
      <c r="G156" s="23"/>
      <c r="H156" s="24">
        <f>G156/'Настройки '!$C$15</f>
        <v>0</v>
      </c>
      <c r="I156" s="23">
        <f>'Настройки '!$D$21</f>
        <v>40.83</v>
      </c>
      <c r="J156" s="21"/>
      <c r="K156" s="23">
        <f t="shared" si="24"/>
        <v>0</v>
      </c>
      <c r="L156" s="23"/>
      <c r="M156" s="21"/>
      <c r="N156" s="23">
        <f t="shared" si="25"/>
        <v>0</v>
      </c>
      <c r="O156" s="23"/>
      <c r="P156" s="21"/>
      <c r="Q156" s="23">
        <f t="shared" si="26"/>
        <v>0</v>
      </c>
      <c r="R156" s="23"/>
      <c r="S156" s="21"/>
      <c r="T156" s="23"/>
      <c r="U156" s="23"/>
      <c r="V156" s="21"/>
      <c r="W156" s="23"/>
      <c r="X156" s="23"/>
      <c r="Y156" s="25">
        <f t="shared" si="27"/>
        <v>0</v>
      </c>
      <c r="Z156" s="21">
        <f t="shared" si="28"/>
        <v>0</v>
      </c>
    </row>
    <row r="157" spans="1:26">
      <c r="B157" s="19">
        <v>10</v>
      </c>
      <c r="C157" s="20"/>
      <c r="D157" s="19">
        <f>'Настройки '!$G$27</f>
        <v>20</v>
      </c>
      <c r="E157" s="21">
        <f>'9'!D157</f>
        <v>20</v>
      </c>
      <c r="F157" s="22"/>
      <c r="G157" s="23"/>
      <c r="H157" s="24">
        <f>G157/'Настройки '!$C$15</f>
        <v>0</v>
      </c>
      <c r="I157" s="23">
        <f>'Настройки '!$D$21</f>
        <v>40.83</v>
      </c>
      <c r="J157" s="21"/>
      <c r="K157" s="23">
        <f t="shared" si="24"/>
        <v>0</v>
      </c>
      <c r="L157" s="23"/>
      <c r="M157" s="21"/>
      <c r="N157" s="23">
        <f t="shared" si="25"/>
        <v>0</v>
      </c>
      <c r="O157" s="23"/>
      <c r="P157" s="21"/>
      <c r="Q157" s="23">
        <f t="shared" si="26"/>
        <v>0</v>
      </c>
      <c r="R157" s="23"/>
      <c r="S157" s="21"/>
      <c r="T157" s="23"/>
      <c r="U157" s="23"/>
      <c r="V157" s="21"/>
      <c r="W157" s="23"/>
      <c r="X157" s="23"/>
      <c r="Y157" s="25">
        <f t="shared" si="27"/>
        <v>0</v>
      </c>
      <c r="Z157" s="21">
        <f t="shared" si="28"/>
        <v>0</v>
      </c>
    </row>
    <row r="158" spans="1:26">
      <c r="B158" s="19">
        <v>11</v>
      </c>
      <c r="C158" s="20"/>
      <c r="D158" s="19">
        <f>'Настройки '!$G$27</f>
        <v>20</v>
      </c>
      <c r="E158" s="21">
        <f>'9'!D158</f>
        <v>20</v>
      </c>
      <c r="F158" s="22"/>
      <c r="G158" s="23"/>
      <c r="H158" s="24">
        <f>G158/'Настройки '!$C$15</f>
        <v>0</v>
      </c>
      <c r="I158" s="23">
        <f>'Настройки '!$D$21</f>
        <v>40.83</v>
      </c>
      <c r="J158" s="21"/>
      <c r="K158" s="23">
        <f t="shared" si="24"/>
        <v>0</v>
      </c>
      <c r="L158" s="23"/>
      <c r="M158" s="21"/>
      <c r="N158" s="23">
        <f t="shared" si="25"/>
        <v>0</v>
      </c>
      <c r="O158" s="23"/>
      <c r="P158" s="21"/>
      <c r="Q158" s="23">
        <f t="shared" si="26"/>
        <v>0</v>
      </c>
      <c r="R158" s="23"/>
      <c r="S158" s="21"/>
      <c r="T158" s="23"/>
      <c r="U158" s="23"/>
      <c r="V158" s="21"/>
      <c r="W158" s="23"/>
      <c r="X158" s="23"/>
      <c r="Y158" s="25">
        <f t="shared" si="27"/>
        <v>0</v>
      </c>
      <c r="Z158" s="21">
        <f t="shared" si="28"/>
        <v>0</v>
      </c>
    </row>
    <row r="159" spans="1:26">
      <c r="B159" s="19">
        <v>12</v>
      </c>
      <c r="C159" s="20"/>
      <c r="D159" s="19">
        <f>'Настройки '!$G$27</f>
        <v>20</v>
      </c>
      <c r="E159" s="21">
        <f>'9'!D159</f>
        <v>20</v>
      </c>
      <c r="F159" s="22"/>
      <c r="G159" s="23"/>
      <c r="H159" s="24">
        <f>G159/'Настройки '!$C$15</f>
        <v>0</v>
      </c>
      <c r="I159" s="23">
        <f>'Настройки '!$D$21</f>
        <v>40.83</v>
      </c>
      <c r="J159" s="21"/>
      <c r="K159" s="23">
        <f t="shared" si="24"/>
        <v>0</v>
      </c>
      <c r="L159" s="23"/>
      <c r="M159" s="21"/>
      <c r="N159" s="23">
        <f t="shared" si="25"/>
        <v>0</v>
      </c>
      <c r="O159" s="23"/>
      <c r="P159" s="21"/>
      <c r="Q159" s="23">
        <f t="shared" si="26"/>
        <v>0</v>
      </c>
      <c r="R159" s="23"/>
      <c r="S159" s="21"/>
      <c r="T159" s="23"/>
      <c r="U159" s="23"/>
      <c r="V159" s="21"/>
      <c r="W159" s="23"/>
      <c r="X159" s="23"/>
      <c r="Y159" s="25">
        <f t="shared" si="27"/>
        <v>0</v>
      </c>
      <c r="Z159" s="21">
        <f t="shared" si="28"/>
        <v>0</v>
      </c>
    </row>
    <row r="160" spans="1:26">
      <c r="B160" s="19">
        <v>13</v>
      </c>
      <c r="C160" s="20"/>
      <c r="D160" s="19">
        <f>'Настройки '!$G$27</f>
        <v>20</v>
      </c>
      <c r="E160" s="21">
        <f>'9'!D160</f>
        <v>20</v>
      </c>
      <c r="F160" s="22"/>
      <c r="G160" s="23"/>
      <c r="H160" s="24">
        <f>G160/'Настройки '!$C$15</f>
        <v>0</v>
      </c>
      <c r="I160" s="23">
        <f>'Настройки '!$D$21</f>
        <v>40.83</v>
      </c>
      <c r="J160" s="21"/>
      <c r="K160" s="23">
        <f t="shared" si="24"/>
        <v>0</v>
      </c>
      <c r="L160" s="23"/>
      <c r="M160" s="21"/>
      <c r="N160" s="23">
        <f t="shared" si="25"/>
        <v>0</v>
      </c>
      <c r="O160" s="23"/>
      <c r="P160" s="21"/>
      <c r="Q160" s="23">
        <f t="shared" si="26"/>
        <v>0</v>
      </c>
      <c r="R160" s="23"/>
      <c r="S160" s="21"/>
      <c r="T160" s="23"/>
      <c r="U160" s="23"/>
      <c r="V160" s="21"/>
      <c r="W160" s="23"/>
      <c r="X160" s="23"/>
      <c r="Y160" s="25">
        <f t="shared" si="27"/>
        <v>0</v>
      </c>
      <c r="Z160" s="21">
        <f t="shared" si="28"/>
        <v>0</v>
      </c>
    </row>
    <row r="161" spans="2:26">
      <c r="B161" s="19">
        <v>14</v>
      </c>
      <c r="C161" s="20"/>
      <c r="D161" s="19">
        <f>'Настройки '!$G$27</f>
        <v>20</v>
      </c>
      <c r="E161" s="21">
        <f>'9'!D161</f>
        <v>20</v>
      </c>
      <c r="F161" s="22"/>
      <c r="G161" s="23"/>
      <c r="H161" s="24">
        <f>G161/'Настройки '!$C$15</f>
        <v>0</v>
      </c>
      <c r="I161" s="23">
        <f>'Настройки '!$D$21</f>
        <v>40.83</v>
      </c>
      <c r="J161" s="21"/>
      <c r="K161" s="23">
        <f t="shared" si="24"/>
        <v>0</v>
      </c>
      <c r="L161" s="23"/>
      <c r="M161" s="21"/>
      <c r="N161" s="23">
        <f t="shared" si="25"/>
        <v>0</v>
      </c>
      <c r="O161" s="23"/>
      <c r="P161" s="21"/>
      <c r="Q161" s="23">
        <f t="shared" si="26"/>
        <v>0</v>
      </c>
      <c r="R161" s="23"/>
      <c r="S161" s="21"/>
      <c r="T161" s="23"/>
      <c r="U161" s="23"/>
      <c r="V161" s="21"/>
      <c r="W161" s="23"/>
      <c r="X161" s="23"/>
      <c r="Y161" s="25">
        <f t="shared" si="27"/>
        <v>0</v>
      </c>
      <c r="Z161" s="21">
        <f t="shared" si="28"/>
        <v>0</v>
      </c>
    </row>
    <row r="162" spans="2:26">
      <c r="B162" s="19">
        <v>15</v>
      </c>
      <c r="C162" s="20"/>
      <c r="D162" s="19">
        <f>'Настройки '!$G$27</f>
        <v>20</v>
      </c>
      <c r="E162" s="21">
        <f>'9'!D162</f>
        <v>20</v>
      </c>
      <c r="F162" s="22"/>
      <c r="G162" s="23"/>
      <c r="H162" s="24">
        <f>G162/'Настройки '!$C$15</f>
        <v>0</v>
      </c>
      <c r="I162" s="23">
        <f>'Настройки '!$D$21</f>
        <v>40.83</v>
      </c>
      <c r="J162" s="21"/>
      <c r="K162" s="23">
        <f t="shared" si="24"/>
        <v>0</v>
      </c>
      <c r="L162" s="23"/>
      <c r="M162" s="21"/>
      <c r="N162" s="23">
        <f t="shared" si="25"/>
        <v>0</v>
      </c>
      <c r="O162" s="23"/>
      <c r="P162" s="21"/>
      <c r="Q162" s="23">
        <f t="shared" si="26"/>
        <v>0</v>
      </c>
      <c r="R162" s="23"/>
      <c r="S162" s="21"/>
      <c r="T162" s="23"/>
      <c r="U162" s="23"/>
      <c r="V162" s="21"/>
      <c r="W162" s="23"/>
      <c r="X162" s="23"/>
      <c r="Y162" s="25">
        <f t="shared" si="27"/>
        <v>0</v>
      </c>
      <c r="Z162" s="21">
        <f t="shared" si="28"/>
        <v>0</v>
      </c>
    </row>
    <row r="163" spans="2:26">
      <c r="B163" s="19">
        <v>16</v>
      </c>
      <c r="C163" s="20"/>
      <c r="D163" s="19">
        <f>'Настройки '!$G$27</f>
        <v>20</v>
      </c>
      <c r="E163" s="21">
        <f>'9'!D163</f>
        <v>20</v>
      </c>
      <c r="F163" s="22"/>
      <c r="G163" s="23"/>
      <c r="H163" s="24">
        <f>G163/'Настройки '!$C$15</f>
        <v>0</v>
      </c>
      <c r="I163" s="23">
        <f>'Настройки '!$D$21</f>
        <v>40.83</v>
      </c>
      <c r="J163" s="21"/>
      <c r="K163" s="23">
        <f t="shared" si="24"/>
        <v>0</v>
      </c>
      <c r="L163" s="23"/>
      <c r="M163" s="21"/>
      <c r="N163" s="23">
        <f t="shared" si="25"/>
        <v>0</v>
      </c>
      <c r="O163" s="23"/>
      <c r="P163" s="21"/>
      <c r="Q163" s="23">
        <f t="shared" si="26"/>
        <v>0</v>
      </c>
      <c r="R163" s="23"/>
      <c r="S163" s="21"/>
      <c r="T163" s="23"/>
      <c r="U163" s="23"/>
      <c r="V163" s="21"/>
      <c r="W163" s="23"/>
      <c r="X163" s="23"/>
      <c r="Y163" s="25">
        <f t="shared" si="27"/>
        <v>0</v>
      </c>
      <c r="Z163" s="21">
        <f t="shared" si="28"/>
        <v>0</v>
      </c>
    </row>
    <row r="164" spans="2:26">
      <c r="B164" s="19">
        <v>17</v>
      </c>
      <c r="C164" s="20"/>
      <c r="D164" s="19">
        <f>'Настройки '!$G$27</f>
        <v>20</v>
      </c>
      <c r="E164" s="21">
        <f>'9'!D164</f>
        <v>20</v>
      </c>
      <c r="F164" s="22"/>
      <c r="G164" s="23"/>
      <c r="H164" s="24">
        <f>G164/'Настройки '!$C$15</f>
        <v>0</v>
      </c>
      <c r="I164" s="23">
        <f>'Настройки '!$D$21</f>
        <v>40.83</v>
      </c>
      <c r="J164" s="21"/>
      <c r="K164" s="23">
        <f t="shared" si="24"/>
        <v>0</v>
      </c>
      <c r="L164" s="23"/>
      <c r="M164" s="21"/>
      <c r="N164" s="23">
        <f t="shared" si="25"/>
        <v>0</v>
      </c>
      <c r="O164" s="23"/>
      <c r="P164" s="21"/>
      <c r="Q164" s="23">
        <f t="shared" si="26"/>
        <v>0</v>
      </c>
      <c r="R164" s="23"/>
      <c r="S164" s="21"/>
      <c r="T164" s="23"/>
      <c r="U164" s="23"/>
      <c r="V164" s="21"/>
      <c r="W164" s="23"/>
      <c r="X164" s="23"/>
      <c r="Y164" s="25">
        <f t="shared" si="27"/>
        <v>0</v>
      </c>
      <c r="Z164" s="21">
        <f t="shared" si="28"/>
        <v>0</v>
      </c>
    </row>
    <row r="165" spans="2:26">
      <c r="B165" s="19">
        <v>18</v>
      </c>
      <c r="C165" s="20"/>
      <c r="D165" s="19">
        <f>'Настройки '!$G$27</f>
        <v>20</v>
      </c>
      <c r="E165" s="21">
        <f>'9'!D165</f>
        <v>20</v>
      </c>
      <c r="F165" s="22"/>
      <c r="G165" s="23"/>
      <c r="H165" s="24">
        <f>G165/'Настройки '!$C$15</f>
        <v>0</v>
      </c>
      <c r="I165" s="23">
        <f>'Настройки '!$D$21</f>
        <v>40.83</v>
      </c>
      <c r="J165" s="21"/>
      <c r="K165" s="23">
        <f t="shared" si="24"/>
        <v>0</v>
      </c>
      <c r="L165" s="23"/>
      <c r="M165" s="21"/>
      <c r="N165" s="23">
        <f t="shared" si="25"/>
        <v>0</v>
      </c>
      <c r="O165" s="23"/>
      <c r="P165" s="21"/>
      <c r="Q165" s="23">
        <f t="shared" si="26"/>
        <v>0</v>
      </c>
      <c r="R165" s="23"/>
      <c r="S165" s="21"/>
      <c r="T165" s="23"/>
      <c r="U165" s="23"/>
      <c r="V165" s="21"/>
      <c r="W165" s="23"/>
      <c r="X165" s="23"/>
      <c r="Y165" s="25">
        <f t="shared" si="27"/>
        <v>0</v>
      </c>
      <c r="Z165" s="21">
        <f t="shared" si="28"/>
        <v>0</v>
      </c>
    </row>
    <row r="166" spans="2:26">
      <c r="B166" s="19">
        <v>19</v>
      </c>
      <c r="C166" s="20"/>
      <c r="D166" s="19">
        <f>'Настройки '!$G$27</f>
        <v>20</v>
      </c>
      <c r="E166" s="21">
        <f>'9'!D166</f>
        <v>20</v>
      </c>
      <c r="F166" s="22"/>
      <c r="G166" s="23"/>
      <c r="H166" s="24">
        <f>G166/'Настройки '!$C$15</f>
        <v>0</v>
      </c>
      <c r="I166" s="23">
        <f>'Настройки '!$D$21</f>
        <v>40.83</v>
      </c>
      <c r="J166" s="21"/>
      <c r="K166" s="23">
        <f t="shared" si="24"/>
        <v>0</v>
      </c>
      <c r="L166" s="23"/>
      <c r="M166" s="21"/>
      <c r="N166" s="23">
        <f t="shared" si="25"/>
        <v>0</v>
      </c>
      <c r="O166" s="23"/>
      <c r="P166" s="21"/>
      <c r="Q166" s="23">
        <f t="shared" si="26"/>
        <v>0</v>
      </c>
      <c r="R166" s="23"/>
      <c r="S166" s="21"/>
      <c r="T166" s="23"/>
      <c r="U166" s="23"/>
      <c r="V166" s="21"/>
      <c r="W166" s="23"/>
      <c r="X166" s="23"/>
      <c r="Y166" s="25">
        <f t="shared" si="27"/>
        <v>0</v>
      </c>
      <c r="Z166" s="21">
        <f t="shared" si="28"/>
        <v>0</v>
      </c>
    </row>
    <row r="167" spans="2:26">
      <c r="B167" s="19">
        <v>20</v>
      </c>
      <c r="C167" s="20"/>
      <c r="D167" s="19">
        <f>'Настройки '!$G$27</f>
        <v>20</v>
      </c>
      <c r="E167" s="21">
        <f>'9'!D167</f>
        <v>20</v>
      </c>
      <c r="F167" s="22"/>
      <c r="G167" s="23"/>
      <c r="H167" s="24">
        <f>G167/'Настройки '!$C$15</f>
        <v>0</v>
      </c>
      <c r="I167" s="23">
        <f>'Настройки '!$D$21</f>
        <v>40.83</v>
      </c>
      <c r="J167" s="21"/>
      <c r="K167" s="23">
        <f t="shared" si="24"/>
        <v>0</v>
      </c>
      <c r="L167" s="23"/>
      <c r="M167" s="21"/>
      <c r="N167" s="23">
        <f t="shared" si="25"/>
        <v>0</v>
      </c>
      <c r="O167" s="23"/>
      <c r="P167" s="21"/>
      <c r="Q167" s="23">
        <f t="shared" si="26"/>
        <v>0</v>
      </c>
      <c r="R167" s="23"/>
      <c r="S167" s="21"/>
      <c r="T167" s="23"/>
      <c r="U167" s="23"/>
      <c r="V167" s="21"/>
      <c r="W167" s="23"/>
      <c r="X167" s="23"/>
      <c r="Y167" s="25">
        <f t="shared" si="27"/>
        <v>0</v>
      </c>
      <c r="Z167" s="21">
        <f t="shared" si="28"/>
        <v>0</v>
      </c>
    </row>
    <row r="168" spans="2:26">
      <c r="B168" s="19">
        <v>21</v>
      </c>
      <c r="C168" s="20"/>
      <c r="D168" s="19">
        <f>'Настройки '!$G$27</f>
        <v>20</v>
      </c>
      <c r="E168" s="21">
        <f>'9'!D168</f>
        <v>20</v>
      </c>
      <c r="F168" s="22"/>
      <c r="G168" s="23"/>
      <c r="H168" s="24">
        <f>G168/'Настройки '!$C$15</f>
        <v>0</v>
      </c>
      <c r="I168" s="23">
        <f>'Настройки '!$D$21</f>
        <v>40.83</v>
      </c>
      <c r="J168" s="21"/>
      <c r="K168" s="23">
        <f t="shared" si="24"/>
        <v>0</v>
      </c>
      <c r="L168" s="23"/>
      <c r="M168" s="21"/>
      <c r="N168" s="23">
        <f t="shared" si="25"/>
        <v>0</v>
      </c>
      <c r="O168" s="23"/>
      <c r="P168" s="21"/>
      <c r="Q168" s="23">
        <f t="shared" si="26"/>
        <v>0</v>
      </c>
      <c r="R168" s="23"/>
      <c r="S168" s="21"/>
      <c r="T168" s="23"/>
      <c r="U168" s="23"/>
      <c r="V168" s="21"/>
      <c r="W168" s="23"/>
      <c r="X168" s="23"/>
      <c r="Y168" s="25">
        <f t="shared" si="27"/>
        <v>0</v>
      </c>
      <c r="Z168" s="21">
        <f t="shared" si="28"/>
        <v>0</v>
      </c>
    </row>
    <row r="169" spans="2:26">
      <c r="B169" s="19">
        <v>22</v>
      </c>
      <c r="C169" s="20"/>
      <c r="D169" s="19">
        <f>'Настройки '!$G$27</f>
        <v>20</v>
      </c>
      <c r="E169" s="21">
        <f>'9'!D169</f>
        <v>20</v>
      </c>
      <c r="F169" s="22"/>
      <c r="G169" s="23"/>
      <c r="H169" s="24">
        <f>G169/'Настройки '!$C$15</f>
        <v>0</v>
      </c>
      <c r="I169" s="23">
        <f>'Настройки '!$D$21</f>
        <v>40.83</v>
      </c>
      <c r="J169" s="21"/>
      <c r="K169" s="23">
        <f t="shared" si="24"/>
        <v>0</v>
      </c>
      <c r="L169" s="23"/>
      <c r="M169" s="21"/>
      <c r="N169" s="23">
        <f t="shared" si="25"/>
        <v>0</v>
      </c>
      <c r="O169" s="23"/>
      <c r="P169" s="21"/>
      <c r="Q169" s="23">
        <f t="shared" si="26"/>
        <v>0</v>
      </c>
      <c r="R169" s="23"/>
      <c r="S169" s="21"/>
      <c r="T169" s="23"/>
      <c r="U169" s="23"/>
      <c r="V169" s="21"/>
      <c r="W169" s="23"/>
      <c r="X169" s="23"/>
      <c r="Y169" s="25">
        <f t="shared" si="27"/>
        <v>0</v>
      </c>
      <c r="Z169" s="21">
        <f t="shared" si="28"/>
        <v>0</v>
      </c>
    </row>
    <row r="170" spans="2:26">
      <c r="B170" s="19">
        <v>23</v>
      </c>
      <c r="C170" s="20"/>
      <c r="D170" s="19">
        <f>'Настройки '!$G$27</f>
        <v>20</v>
      </c>
      <c r="E170" s="21">
        <f>'9'!D170</f>
        <v>20</v>
      </c>
      <c r="F170" s="22"/>
      <c r="G170" s="23"/>
      <c r="H170" s="24">
        <f>G170/'Настройки '!$C$15</f>
        <v>0</v>
      </c>
      <c r="I170" s="23">
        <f>'Настройки '!$D$21</f>
        <v>40.83</v>
      </c>
      <c r="J170" s="21"/>
      <c r="K170" s="23">
        <f t="shared" si="24"/>
        <v>0</v>
      </c>
      <c r="L170" s="23"/>
      <c r="M170" s="21"/>
      <c r="N170" s="23">
        <f t="shared" si="25"/>
        <v>0</v>
      </c>
      <c r="O170" s="23"/>
      <c r="P170" s="21"/>
      <c r="Q170" s="23">
        <f t="shared" si="26"/>
        <v>0</v>
      </c>
      <c r="R170" s="23"/>
      <c r="S170" s="21"/>
      <c r="T170" s="23"/>
      <c r="U170" s="23"/>
      <c r="V170" s="21"/>
      <c r="W170" s="23"/>
      <c r="X170" s="23"/>
      <c r="Y170" s="25">
        <f t="shared" si="27"/>
        <v>0</v>
      </c>
      <c r="Z170" s="21">
        <f t="shared" si="28"/>
        <v>0</v>
      </c>
    </row>
    <row r="171" spans="2:26">
      <c r="B171" s="19">
        <v>24</v>
      </c>
      <c r="C171" s="20"/>
      <c r="D171" s="19">
        <f>'Настройки '!$G$27</f>
        <v>20</v>
      </c>
      <c r="E171" s="21">
        <f>'9'!D171</f>
        <v>20</v>
      </c>
      <c r="F171" s="22"/>
      <c r="G171" s="23"/>
      <c r="H171" s="24">
        <f>G171/'Настройки '!$C$15</f>
        <v>0</v>
      </c>
      <c r="I171" s="23">
        <f>'Настройки '!$D$21</f>
        <v>40.83</v>
      </c>
      <c r="J171" s="21"/>
      <c r="K171" s="23">
        <f t="shared" si="24"/>
        <v>0</v>
      </c>
      <c r="L171" s="23"/>
      <c r="M171" s="21"/>
      <c r="N171" s="23">
        <f t="shared" si="25"/>
        <v>0</v>
      </c>
      <c r="O171" s="23"/>
      <c r="P171" s="21"/>
      <c r="Q171" s="23">
        <f t="shared" si="26"/>
        <v>0</v>
      </c>
      <c r="R171" s="23"/>
      <c r="S171" s="21"/>
      <c r="T171" s="23"/>
      <c r="U171" s="23"/>
      <c r="V171" s="21"/>
      <c r="W171" s="23"/>
      <c r="X171" s="23"/>
      <c r="Y171" s="25">
        <f t="shared" si="27"/>
        <v>0</v>
      </c>
      <c r="Z171" s="21">
        <f t="shared" si="28"/>
        <v>0</v>
      </c>
    </row>
    <row r="172" spans="2:26">
      <c r="B172" s="19">
        <v>25</v>
      </c>
      <c r="C172" s="20"/>
      <c r="D172" s="19">
        <f>'Настройки '!$G$27</f>
        <v>20</v>
      </c>
      <c r="E172" s="21">
        <f>'9'!D172</f>
        <v>20</v>
      </c>
      <c r="F172" s="26"/>
      <c r="G172" s="23"/>
      <c r="H172" s="24">
        <f>G172/'Настройки '!$C$15</f>
        <v>0</v>
      </c>
      <c r="I172" s="23">
        <f>'Настройки '!$D$21</f>
        <v>40.83</v>
      </c>
      <c r="J172" s="21"/>
      <c r="K172" s="23">
        <f t="shared" si="24"/>
        <v>0</v>
      </c>
      <c r="L172" s="23"/>
      <c r="M172" s="21"/>
      <c r="N172" s="23">
        <f t="shared" si="25"/>
        <v>0</v>
      </c>
      <c r="O172" s="23"/>
      <c r="P172" s="21"/>
      <c r="Q172" s="23">
        <f t="shared" si="26"/>
        <v>0</v>
      </c>
      <c r="R172" s="23"/>
      <c r="S172" s="21"/>
      <c r="T172" s="23"/>
      <c r="U172" s="23"/>
      <c r="V172" s="21"/>
      <c r="W172" s="23"/>
      <c r="X172" s="23"/>
      <c r="Y172" s="25">
        <f t="shared" si="27"/>
        <v>0</v>
      </c>
      <c r="Z172" s="21">
        <f t="shared" si="28"/>
        <v>0</v>
      </c>
    </row>
    <row r="173" spans="2:26">
      <c r="B173" s="19">
        <v>26</v>
      </c>
      <c r="C173" s="20"/>
      <c r="D173" s="19">
        <f>'Настройки '!$G$27</f>
        <v>20</v>
      </c>
      <c r="E173" s="21">
        <f>'9'!D173</f>
        <v>20</v>
      </c>
      <c r="F173" s="22"/>
      <c r="G173" s="23"/>
      <c r="H173" s="24">
        <f>G173/'Настройки '!$C$15</f>
        <v>0</v>
      </c>
      <c r="I173" s="23">
        <f>'Настройки '!$D$21</f>
        <v>40.83</v>
      </c>
      <c r="J173" s="21"/>
      <c r="K173" s="23">
        <f t="shared" si="24"/>
        <v>0</v>
      </c>
      <c r="L173" s="23"/>
      <c r="M173" s="21"/>
      <c r="N173" s="23">
        <f t="shared" si="25"/>
        <v>0</v>
      </c>
      <c r="O173" s="23"/>
      <c r="P173" s="21"/>
      <c r="Q173" s="23">
        <f t="shared" si="26"/>
        <v>0</v>
      </c>
      <c r="R173" s="23"/>
      <c r="S173" s="21"/>
      <c r="T173" s="23"/>
      <c r="U173" s="23"/>
      <c r="V173" s="21"/>
      <c r="W173" s="23"/>
      <c r="X173" s="23"/>
      <c r="Y173" s="25">
        <f t="shared" si="27"/>
        <v>0</v>
      </c>
      <c r="Z173" s="21">
        <f t="shared" si="28"/>
        <v>0</v>
      </c>
    </row>
    <row r="174" spans="2:26">
      <c r="B174" s="19">
        <v>27</v>
      </c>
      <c r="C174" s="20"/>
      <c r="D174" s="19">
        <f>'Настройки '!$G$27</f>
        <v>20</v>
      </c>
      <c r="E174" s="21">
        <f>'9'!D174</f>
        <v>20</v>
      </c>
      <c r="F174" s="22"/>
      <c r="G174" s="23"/>
      <c r="H174" s="24">
        <f>G174/'Настройки '!$C$15</f>
        <v>0</v>
      </c>
      <c r="I174" s="23">
        <f>'Настройки '!$D$21</f>
        <v>40.83</v>
      </c>
      <c r="J174" s="21"/>
      <c r="K174" s="23">
        <f t="shared" si="24"/>
        <v>0</v>
      </c>
      <c r="L174" s="23"/>
      <c r="M174" s="21"/>
      <c r="N174" s="23">
        <f t="shared" si="25"/>
        <v>0</v>
      </c>
      <c r="O174" s="23"/>
      <c r="P174" s="21"/>
      <c r="Q174" s="23">
        <f t="shared" si="26"/>
        <v>0</v>
      </c>
      <c r="R174" s="23"/>
      <c r="S174" s="21"/>
      <c r="T174" s="23"/>
      <c r="U174" s="23"/>
      <c r="V174" s="21"/>
      <c r="W174" s="23"/>
      <c r="X174" s="23"/>
      <c r="Y174" s="25">
        <f t="shared" si="27"/>
        <v>0</v>
      </c>
      <c r="Z174" s="21">
        <f t="shared" si="28"/>
        <v>0</v>
      </c>
    </row>
    <row r="175" spans="2:26">
      <c r="B175" s="19">
        <v>28</v>
      </c>
      <c r="C175" s="20"/>
      <c r="D175" s="19">
        <f>'Настройки '!$G$27</f>
        <v>20</v>
      </c>
      <c r="E175" s="21">
        <f>'9'!D175</f>
        <v>20</v>
      </c>
      <c r="F175" s="22"/>
      <c r="G175" s="23"/>
      <c r="H175" s="24">
        <f>G175/'Настройки '!$C$15</f>
        <v>0</v>
      </c>
      <c r="I175" s="23">
        <f>'Настройки '!$D$21</f>
        <v>40.83</v>
      </c>
      <c r="J175" s="21"/>
      <c r="K175" s="23">
        <f t="shared" si="24"/>
        <v>0</v>
      </c>
      <c r="L175" s="23"/>
      <c r="M175" s="21"/>
      <c r="N175" s="23">
        <f t="shared" si="25"/>
        <v>0</v>
      </c>
      <c r="O175" s="23"/>
      <c r="P175" s="21"/>
      <c r="Q175" s="23">
        <f t="shared" si="26"/>
        <v>0</v>
      </c>
      <c r="R175" s="23"/>
      <c r="S175" s="21"/>
      <c r="T175" s="23"/>
      <c r="U175" s="23"/>
      <c r="V175" s="21"/>
      <c r="W175" s="23"/>
      <c r="X175" s="23"/>
      <c r="Y175" s="25">
        <f t="shared" si="27"/>
        <v>0</v>
      </c>
      <c r="Z175" s="21">
        <f t="shared" si="28"/>
        <v>0</v>
      </c>
    </row>
    <row r="176" spans="2:26">
      <c r="B176" s="19">
        <v>29</v>
      </c>
      <c r="C176" s="20"/>
      <c r="D176" s="19">
        <f>'Настройки '!$G$27</f>
        <v>20</v>
      </c>
      <c r="E176" s="21">
        <f>'9'!D176</f>
        <v>20</v>
      </c>
      <c r="F176" s="22"/>
      <c r="G176" s="23"/>
      <c r="H176" s="24">
        <f>G176/'Настройки '!$C$15</f>
        <v>0</v>
      </c>
      <c r="I176" s="23">
        <f>'Настройки '!$D$21</f>
        <v>40.83</v>
      </c>
      <c r="J176" s="21"/>
      <c r="K176" s="23">
        <f t="shared" si="24"/>
        <v>0</v>
      </c>
      <c r="L176" s="23"/>
      <c r="M176" s="21"/>
      <c r="N176" s="23">
        <f t="shared" si="25"/>
        <v>0</v>
      </c>
      <c r="O176" s="23"/>
      <c r="P176" s="21"/>
      <c r="Q176" s="23">
        <f t="shared" si="26"/>
        <v>0</v>
      </c>
      <c r="R176" s="23"/>
      <c r="S176" s="21"/>
      <c r="T176" s="23"/>
      <c r="U176" s="23"/>
      <c r="V176" s="21"/>
      <c r="W176" s="23"/>
      <c r="X176" s="23"/>
      <c r="Y176" s="25">
        <f t="shared" si="27"/>
        <v>0</v>
      </c>
      <c r="Z176" s="21">
        <f t="shared" si="28"/>
        <v>0</v>
      </c>
    </row>
    <row r="177" spans="1:26" ht="15.75" thickBot="1">
      <c r="B177" s="19">
        <v>30</v>
      </c>
      <c r="C177" s="20"/>
      <c r="D177" s="19">
        <f>'Настройки '!$G$27</f>
        <v>20</v>
      </c>
      <c r="E177" s="21">
        <f>'9'!D177</f>
        <v>20</v>
      </c>
      <c r="F177" s="27"/>
      <c r="G177" s="23"/>
      <c r="H177" s="24">
        <f>G177/'Настройки '!$C$15</f>
        <v>0</v>
      </c>
      <c r="I177" s="23">
        <f>'Настройки '!$D$21</f>
        <v>40.83</v>
      </c>
      <c r="J177" s="21"/>
      <c r="K177" s="23">
        <f t="shared" si="24"/>
        <v>0</v>
      </c>
      <c r="L177" s="23"/>
      <c r="M177" s="21"/>
      <c r="N177" s="23">
        <f t="shared" si="25"/>
        <v>0</v>
      </c>
      <c r="O177" s="23"/>
      <c r="P177" s="21"/>
      <c r="Q177" s="23">
        <f t="shared" si="26"/>
        <v>0</v>
      </c>
      <c r="R177" s="23"/>
      <c r="S177" s="21"/>
      <c r="T177" s="23"/>
      <c r="U177" s="23"/>
      <c r="V177" s="21"/>
      <c r="W177" s="23"/>
      <c r="X177" s="23"/>
      <c r="Y177" s="25">
        <f t="shared" si="27"/>
        <v>0</v>
      </c>
      <c r="Z177" s="21">
        <f t="shared" si="28"/>
        <v>0</v>
      </c>
    </row>
    <row r="178" spans="1:26" ht="15.75" thickBot="1">
      <c r="B178" s="17"/>
      <c r="C178" s="17"/>
      <c r="D178" s="17"/>
      <c r="E178" s="17"/>
      <c r="F178" s="17"/>
      <c r="G178" s="28">
        <f>SUM(G148:G177)</f>
        <v>0</v>
      </c>
      <c r="H178" s="29">
        <f>SUM(H148:H177)</f>
        <v>0</v>
      </c>
      <c r="I178" s="17"/>
      <c r="J178" s="30">
        <f t="shared" ref="J178:Y178" si="29">SUM(J148:J177)</f>
        <v>0</v>
      </c>
      <c r="K178" s="30">
        <f t="shared" si="29"/>
        <v>0</v>
      </c>
      <c r="L178" s="30">
        <f t="shared" si="29"/>
        <v>0</v>
      </c>
      <c r="M178" s="31">
        <f t="shared" si="29"/>
        <v>0</v>
      </c>
      <c r="N178" s="30">
        <f t="shared" si="29"/>
        <v>0</v>
      </c>
      <c r="O178" s="30">
        <f t="shared" si="29"/>
        <v>0</v>
      </c>
      <c r="P178" s="31">
        <f t="shared" si="29"/>
        <v>0</v>
      </c>
      <c r="Q178" s="30">
        <f t="shared" si="29"/>
        <v>0</v>
      </c>
      <c r="R178" s="30">
        <f t="shared" si="29"/>
        <v>0</v>
      </c>
      <c r="S178" s="31">
        <f t="shared" si="29"/>
        <v>0</v>
      </c>
      <c r="T178" s="30">
        <f t="shared" si="29"/>
        <v>0</v>
      </c>
      <c r="U178" s="30">
        <f t="shared" si="29"/>
        <v>0</v>
      </c>
      <c r="V178" s="30">
        <f t="shared" si="29"/>
        <v>0</v>
      </c>
      <c r="W178" s="30">
        <f t="shared" si="29"/>
        <v>0</v>
      </c>
      <c r="X178" s="30">
        <f t="shared" si="29"/>
        <v>0</v>
      </c>
      <c r="Y178" s="28">
        <f t="shared" si="29"/>
        <v>0</v>
      </c>
      <c r="Z178" s="32"/>
    </row>
    <row r="181" spans="1:26">
      <c r="B181" s="16" t="s">
        <v>106</v>
      </c>
      <c r="C181" s="138" t="s">
        <v>96</v>
      </c>
      <c r="D181" s="138"/>
      <c r="E181" s="138"/>
      <c r="F181" s="138"/>
      <c r="G181" s="138"/>
      <c r="H181" s="138"/>
      <c r="I181" s="138"/>
      <c r="J181" s="138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>
      <c r="A182" t="s">
        <v>33</v>
      </c>
      <c r="B182" s="134" t="s">
        <v>38</v>
      </c>
      <c r="C182" s="136" t="s">
        <v>39</v>
      </c>
      <c r="D182" s="134" t="s">
        <v>40</v>
      </c>
      <c r="E182" s="134" t="s">
        <v>41</v>
      </c>
      <c r="F182" s="134" t="s">
        <v>42</v>
      </c>
      <c r="G182" s="134" t="s">
        <v>43</v>
      </c>
      <c r="H182" s="134" t="s">
        <v>44</v>
      </c>
      <c r="I182" s="134" t="s">
        <v>45</v>
      </c>
      <c r="J182" s="141" t="s">
        <v>52</v>
      </c>
      <c r="K182" s="142"/>
      <c r="L182" s="143"/>
      <c r="M182" s="141" t="s">
        <v>53</v>
      </c>
      <c r="N182" s="142"/>
      <c r="O182" s="143"/>
      <c r="P182" s="141" t="s">
        <v>54</v>
      </c>
      <c r="Q182" s="142"/>
      <c r="R182" s="143"/>
      <c r="S182" s="141"/>
      <c r="T182" s="142"/>
      <c r="U182" s="143"/>
      <c r="V182" s="141"/>
      <c r="W182" s="142"/>
      <c r="X182" s="143"/>
      <c r="Y182" s="139" t="s">
        <v>46</v>
      </c>
      <c r="Z182" s="134" t="s">
        <v>47</v>
      </c>
    </row>
    <row r="183" spans="1:26" ht="30">
      <c r="B183" s="135"/>
      <c r="C183" s="137"/>
      <c r="D183" s="135"/>
      <c r="E183" s="135"/>
      <c r="F183" s="135"/>
      <c r="G183" s="135"/>
      <c r="H183" s="135"/>
      <c r="I183" s="135"/>
      <c r="J183" s="18" t="s">
        <v>48</v>
      </c>
      <c r="K183" s="18" t="s">
        <v>49</v>
      </c>
      <c r="L183" s="19" t="s">
        <v>50</v>
      </c>
      <c r="M183" s="18" t="s">
        <v>48</v>
      </c>
      <c r="N183" s="18" t="s">
        <v>49</v>
      </c>
      <c r="O183" s="19" t="s">
        <v>50</v>
      </c>
      <c r="P183" s="18" t="s">
        <v>48</v>
      </c>
      <c r="Q183" s="18" t="s">
        <v>49</v>
      </c>
      <c r="R183" s="19" t="s">
        <v>50</v>
      </c>
      <c r="S183" s="18" t="s">
        <v>48</v>
      </c>
      <c r="T183" s="18" t="s">
        <v>49</v>
      </c>
      <c r="U183" s="19" t="s">
        <v>50</v>
      </c>
      <c r="V183" s="18" t="s">
        <v>48</v>
      </c>
      <c r="W183" s="18" t="s">
        <v>49</v>
      </c>
      <c r="X183" s="19" t="s">
        <v>50</v>
      </c>
      <c r="Y183" s="140"/>
      <c r="Z183" s="135"/>
    </row>
    <row r="184" spans="1:26">
      <c r="B184" s="19">
        <v>1</v>
      </c>
      <c r="C184" s="20"/>
      <c r="D184" s="19">
        <f>'Настройки '!$G$27</f>
        <v>20</v>
      </c>
      <c r="E184" s="21">
        <f>'9'!D184</f>
        <v>20</v>
      </c>
      <c r="F184" s="22"/>
      <c r="G184" s="23"/>
      <c r="H184" s="24">
        <f>G184/'Настройки '!$C$15</f>
        <v>0</v>
      </c>
      <c r="I184" s="23">
        <f>'Настройки '!$D$21</f>
        <v>40.83</v>
      </c>
      <c r="J184" s="21"/>
      <c r="K184" s="23">
        <f t="shared" ref="K184:K213" si="30">J184*I184</f>
        <v>0</v>
      </c>
      <c r="L184" s="23"/>
      <c r="M184" s="21"/>
      <c r="N184" s="23">
        <f t="shared" ref="N184:N213" si="31">M184*I184</f>
        <v>0</v>
      </c>
      <c r="O184" s="23"/>
      <c r="P184" s="21"/>
      <c r="Q184" s="23">
        <f t="shared" ref="Q184:Q213" si="32">P184*I184</f>
        <v>0</v>
      </c>
      <c r="R184" s="23"/>
      <c r="S184" s="21"/>
      <c r="T184" s="23">
        <f>S184*I184</f>
        <v>0</v>
      </c>
      <c r="U184" s="23"/>
      <c r="V184" s="21"/>
      <c r="W184" s="23">
        <f>V184*U184</f>
        <v>0</v>
      </c>
      <c r="X184" s="23"/>
      <c r="Y184" s="25">
        <f t="shared" ref="Y184:Y213" si="33">K184+N184+Q184+T184+W184-L184-O184-R184-U184-X184</f>
        <v>0</v>
      </c>
      <c r="Z184" s="21">
        <f t="shared" ref="Z184:Z213" si="34">H184-J184-M184-P184-S184-V184</f>
        <v>0</v>
      </c>
    </row>
    <row r="185" spans="1:26">
      <c r="B185" s="19">
        <v>2</v>
      </c>
      <c r="C185" s="20"/>
      <c r="D185" s="19">
        <f>'Настройки '!$G$27</f>
        <v>20</v>
      </c>
      <c r="E185" s="21">
        <f>'9'!D185</f>
        <v>20</v>
      </c>
      <c r="F185" s="22"/>
      <c r="G185" s="23"/>
      <c r="H185" s="24">
        <f>G185/'Настройки '!$C$15</f>
        <v>0</v>
      </c>
      <c r="I185" s="23">
        <f>'Настройки '!$D$21</f>
        <v>40.83</v>
      </c>
      <c r="J185" s="21"/>
      <c r="K185" s="23">
        <f t="shared" si="30"/>
        <v>0</v>
      </c>
      <c r="L185" s="23"/>
      <c r="M185" s="21"/>
      <c r="N185" s="23">
        <f t="shared" si="31"/>
        <v>0</v>
      </c>
      <c r="O185" s="23"/>
      <c r="P185" s="21"/>
      <c r="Q185" s="23">
        <f t="shared" si="32"/>
        <v>0</v>
      </c>
      <c r="R185" s="23"/>
      <c r="S185" s="21"/>
      <c r="T185" s="23"/>
      <c r="U185" s="23"/>
      <c r="V185" s="21"/>
      <c r="W185" s="23"/>
      <c r="X185" s="23"/>
      <c r="Y185" s="25">
        <f t="shared" si="33"/>
        <v>0</v>
      </c>
      <c r="Z185" s="21">
        <f t="shared" si="34"/>
        <v>0</v>
      </c>
    </row>
    <row r="186" spans="1:26">
      <c r="B186" s="19">
        <v>3</v>
      </c>
      <c r="C186" s="20"/>
      <c r="D186" s="19">
        <f>'Настройки '!$G$27</f>
        <v>20</v>
      </c>
      <c r="E186" s="21">
        <f>'9'!D186</f>
        <v>20</v>
      </c>
      <c r="F186" s="22"/>
      <c r="G186" s="23"/>
      <c r="H186" s="24">
        <f>G186/'Настройки '!$C$15</f>
        <v>0</v>
      </c>
      <c r="I186" s="23">
        <f>'Настройки '!$D$21</f>
        <v>40.83</v>
      </c>
      <c r="J186" s="21"/>
      <c r="K186" s="23">
        <f t="shared" si="30"/>
        <v>0</v>
      </c>
      <c r="L186" s="23"/>
      <c r="M186" s="21"/>
      <c r="N186" s="23">
        <f t="shared" si="31"/>
        <v>0</v>
      </c>
      <c r="O186" s="23"/>
      <c r="P186" s="21"/>
      <c r="Q186" s="23">
        <f t="shared" si="32"/>
        <v>0</v>
      </c>
      <c r="R186" s="23"/>
      <c r="S186" s="21"/>
      <c r="T186" s="23"/>
      <c r="U186" s="23"/>
      <c r="V186" s="21"/>
      <c r="W186" s="23"/>
      <c r="X186" s="23"/>
      <c r="Y186" s="25">
        <f t="shared" si="33"/>
        <v>0</v>
      </c>
      <c r="Z186" s="21">
        <f t="shared" si="34"/>
        <v>0</v>
      </c>
    </row>
    <row r="187" spans="1:26">
      <c r="B187" s="19">
        <v>4</v>
      </c>
      <c r="C187" s="20"/>
      <c r="D187" s="19">
        <f>'Настройки '!$G$27</f>
        <v>20</v>
      </c>
      <c r="E187" s="21">
        <f>'9'!D187</f>
        <v>20</v>
      </c>
      <c r="F187" s="22"/>
      <c r="G187" s="23"/>
      <c r="H187" s="24">
        <f>G187/'Настройки '!$C$15</f>
        <v>0</v>
      </c>
      <c r="I187" s="23">
        <f>'Настройки '!$D$21</f>
        <v>40.83</v>
      </c>
      <c r="J187" s="21"/>
      <c r="K187" s="23">
        <f t="shared" si="30"/>
        <v>0</v>
      </c>
      <c r="L187" s="23"/>
      <c r="M187" s="21"/>
      <c r="N187" s="23">
        <f t="shared" si="31"/>
        <v>0</v>
      </c>
      <c r="O187" s="23"/>
      <c r="P187" s="21"/>
      <c r="Q187" s="23">
        <f t="shared" si="32"/>
        <v>0</v>
      </c>
      <c r="R187" s="23"/>
      <c r="S187" s="21"/>
      <c r="T187" s="23"/>
      <c r="U187" s="23"/>
      <c r="V187" s="21"/>
      <c r="W187" s="23"/>
      <c r="X187" s="23"/>
      <c r="Y187" s="25">
        <f t="shared" si="33"/>
        <v>0</v>
      </c>
      <c r="Z187" s="21">
        <f t="shared" si="34"/>
        <v>0</v>
      </c>
    </row>
    <row r="188" spans="1:26">
      <c r="B188" s="19">
        <v>5</v>
      </c>
      <c r="C188" s="20"/>
      <c r="D188" s="19">
        <f>'Настройки '!$G$27</f>
        <v>20</v>
      </c>
      <c r="E188" s="21">
        <f>'9'!D188</f>
        <v>20</v>
      </c>
      <c r="F188" s="22"/>
      <c r="G188" s="23"/>
      <c r="H188" s="24">
        <f>G188/'Настройки '!$C$15</f>
        <v>0</v>
      </c>
      <c r="I188" s="23">
        <f>'Настройки '!$D$21</f>
        <v>40.83</v>
      </c>
      <c r="J188" s="21"/>
      <c r="K188" s="23">
        <f t="shared" si="30"/>
        <v>0</v>
      </c>
      <c r="L188" s="23"/>
      <c r="M188" s="21"/>
      <c r="N188" s="23">
        <f t="shared" si="31"/>
        <v>0</v>
      </c>
      <c r="O188" s="23"/>
      <c r="P188" s="21"/>
      <c r="Q188" s="23">
        <f t="shared" si="32"/>
        <v>0</v>
      </c>
      <c r="R188" s="23"/>
      <c r="S188" s="21"/>
      <c r="T188" s="23"/>
      <c r="U188" s="23"/>
      <c r="V188" s="21"/>
      <c r="W188" s="23"/>
      <c r="X188" s="23"/>
      <c r="Y188" s="25">
        <f t="shared" si="33"/>
        <v>0</v>
      </c>
      <c r="Z188" s="21">
        <f t="shared" si="34"/>
        <v>0</v>
      </c>
    </row>
    <row r="189" spans="1:26">
      <c r="B189" s="19">
        <v>6</v>
      </c>
      <c r="C189" s="20"/>
      <c r="D189" s="19">
        <f>'Настройки '!$G$27</f>
        <v>20</v>
      </c>
      <c r="E189" s="21">
        <f>'9'!D189</f>
        <v>20</v>
      </c>
      <c r="F189" s="22"/>
      <c r="G189" s="23"/>
      <c r="H189" s="24">
        <f>G189/'Настройки '!$C$15</f>
        <v>0</v>
      </c>
      <c r="I189" s="23">
        <f>'Настройки '!$D$21</f>
        <v>40.83</v>
      </c>
      <c r="J189" s="21"/>
      <c r="K189" s="23">
        <f t="shared" si="30"/>
        <v>0</v>
      </c>
      <c r="L189" s="23"/>
      <c r="M189" s="21"/>
      <c r="N189" s="23">
        <f t="shared" si="31"/>
        <v>0</v>
      </c>
      <c r="O189" s="23"/>
      <c r="P189" s="21"/>
      <c r="Q189" s="23">
        <f t="shared" si="32"/>
        <v>0</v>
      </c>
      <c r="R189" s="23"/>
      <c r="S189" s="21"/>
      <c r="T189" s="23"/>
      <c r="U189" s="23"/>
      <c r="V189" s="21"/>
      <c r="W189" s="23"/>
      <c r="X189" s="23"/>
      <c r="Y189" s="25">
        <f t="shared" si="33"/>
        <v>0</v>
      </c>
      <c r="Z189" s="21">
        <f t="shared" si="34"/>
        <v>0</v>
      </c>
    </row>
    <row r="190" spans="1:26">
      <c r="B190" s="19">
        <v>7</v>
      </c>
      <c r="C190" s="20"/>
      <c r="D190" s="19">
        <f>'Настройки '!$G$27</f>
        <v>20</v>
      </c>
      <c r="E190" s="21">
        <f>'9'!D190</f>
        <v>20</v>
      </c>
      <c r="F190" s="22"/>
      <c r="G190" s="23"/>
      <c r="H190" s="24">
        <f>G190/'Настройки '!$C$15</f>
        <v>0</v>
      </c>
      <c r="I190" s="23">
        <f>'Настройки '!$D$21</f>
        <v>40.83</v>
      </c>
      <c r="J190" s="21"/>
      <c r="K190" s="23">
        <f t="shared" si="30"/>
        <v>0</v>
      </c>
      <c r="L190" s="23"/>
      <c r="M190" s="21"/>
      <c r="N190" s="23">
        <f t="shared" si="31"/>
        <v>0</v>
      </c>
      <c r="O190" s="23"/>
      <c r="P190" s="21"/>
      <c r="Q190" s="23">
        <f t="shared" si="32"/>
        <v>0</v>
      </c>
      <c r="R190" s="23"/>
      <c r="S190" s="21"/>
      <c r="T190" s="23"/>
      <c r="U190" s="23"/>
      <c r="V190" s="21"/>
      <c r="W190" s="23"/>
      <c r="X190" s="23"/>
      <c r="Y190" s="25">
        <f t="shared" si="33"/>
        <v>0</v>
      </c>
      <c r="Z190" s="21">
        <f t="shared" si="34"/>
        <v>0</v>
      </c>
    </row>
    <row r="191" spans="1:26">
      <c r="B191" s="19">
        <v>8</v>
      </c>
      <c r="C191" s="20"/>
      <c r="D191" s="19">
        <f>'Настройки '!$G$27</f>
        <v>20</v>
      </c>
      <c r="E191" s="21">
        <f>'9'!D191</f>
        <v>20</v>
      </c>
      <c r="F191" s="22"/>
      <c r="G191" s="23"/>
      <c r="H191" s="24">
        <f>G191/'Настройки '!$C$15</f>
        <v>0</v>
      </c>
      <c r="I191" s="23">
        <f>'Настройки '!$D$21</f>
        <v>40.83</v>
      </c>
      <c r="J191" s="21"/>
      <c r="K191" s="23">
        <f t="shared" si="30"/>
        <v>0</v>
      </c>
      <c r="L191" s="23"/>
      <c r="M191" s="21"/>
      <c r="N191" s="23">
        <f t="shared" si="31"/>
        <v>0</v>
      </c>
      <c r="O191" s="23"/>
      <c r="P191" s="21"/>
      <c r="Q191" s="23">
        <f t="shared" si="32"/>
        <v>0</v>
      </c>
      <c r="R191" s="23"/>
      <c r="S191" s="21"/>
      <c r="T191" s="23"/>
      <c r="U191" s="23"/>
      <c r="V191" s="21"/>
      <c r="W191" s="23"/>
      <c r="X191" s="23"/>
      <c r="Y191" s="25">
        <f t="shared" si="33"/>
        <v>0</v>
      </c>
      <c r="Z191" s="21">
        <f t="shared" si="34"/>
        <v>0</v>
      </c>
    </row>
    <row r="192" spans="1:26">
      <c r="B192" s="19">
        <v>9</v>
      </c>
      <c r="C192" s="20"/>
      <c r="D192" s="19">
        <f>'Настройки '!$G$27</f>
        <v>20</v>
      </c>
      <c r="E192" s="21">
        <f>'9'!D192</f>
        <v>20</v>
      </c>
      <c r="F192" s="22"/>
      <c r="G192" s="23"/>
      <c r="H192" s="24">
        <f>G192/'Настройки '!$C$15</f>
        <v>0</v>
      </c>
      <c r="I192" s="23">
        <f>'Настройки '!$D$21</f>
        <v>40.83</v>
      </c>
      <c r="J192" s="21"/>
      <c r="K192" s="23">
        <f t="shared" si="30"/>
        <v>0</v>
      </c>
      <c r="L192" s="23"/>
      <c r="M192" s="21"/>
      <c r="N192" s="23">
        <f t="shared" si="31"/>
        <v>0</v>
      </c>
      <c r="O192" s="23"/>
      <c r="P192" s="21"/>
      <c r="Q192" s="23">
        <f t="shared" si="32"/>
        <v>0</v>
      </c>
      <c r="R192" s="23"/>
      <c r="S192" s="21"/>
      <c r="T192" s="23"/>
      <c r="U192" s="23"/>
      <c r="V192" s="21"/>
      <c r="W192" s="23"/>
      <c r="X192" s="23"/>
      <c r="Y192" s="25">
        <f t="shared" si="33"/>
        <v>0</v>
      </c>
      <c r="Z192" s="21">
        <f t="shared" si="34"/>
        <v>0</v>
      </c>
    </row>
    <row r="193" spans="2:26">
      <c r="B193" s="19">
        <v>10</v>
      </c>
      <c r="C193" s="20"/>
      <c r="D193" s="19">
        <f>'Настройки '!$G$27</f>
        <v>20</v>
      </c>
      <c r="E193" s="21">
        <f>'9'!D193</f>
        <v>20</v>
      </c>
      <c r="F193" s="22"/>
      <c r="G193" s="23"/>
      <c r="H193" s="24">
        <f>G193/'Настройки '!$C$15</f>
        <v>0</v>
      </c>
      <c r="I193" s="23">
        <f>'Настройки '!$D$21</f>
        <v>40.83</v>
      </c>
      <c r="J193" s="21"/>
      <c r="K193" s="23">
        <f t="shared" si="30"/>
        <v>0</v>
      </c>
      <c r="L193" s="23"/>
      <c r="M193" s="21"/>
      <c r="N193" s="23">
        <f t="shared" si="31"/>
        <v>0</v>
      </c>
      <c r="O193" s="23"/>
      <c r="P193" s="21"/>
      <c r="Q193" s="23">
        <f t="shared" si="32"/>
        <v>0</v>
      </c>
      <c r="R193" s="23"/>
      <c r="S193" s="21"/>
      <c r="T193" s="23"/>
      <c r="U193" s="23"/>
      <c r="V193" s="21"/>
      <c r="W193" s="23"/>
      <c r="X193" s="23"/>
      <c r="Y193" s="25">
        <f t="shared" si="33"/>
        <v>0</v>
      </c>
      <c r="Z193" s="21">
        <f t="shared" si="34"/>
        <v>0</v>
      </c>
    </row>
    <row r="194" spans="2:26">
      <c r="B194" s="19">
        <v>11</v>
      </c>
      <c r="C194" s="20"/>
      <c r="D194" s="19">
        <f>'Настройки '!$G$27</f>
        <v>20</v>
      </c>
      <c r="E194" s="21">
        <f>'9'!D194</f>
        <v>20</v>
      </c>
      <c r="F194" s="22"/>
      <c r="G194" s="23"/>
      <c r="H194" s="24">
        <f>G194/'Настройки '!$C$15</f>
        <v>0</v>
      </c>
      <c r="I194" s="23">
        <f>'Настройки '!$D$21</f>
        <v>40.83</v>
      </c>
      <c r="J194" s="21"/>
      <c r="K194" s="23">
        <f t="shared" si="30"/>
        <v>0</v>
      </c>
      <c r="L194" s="23"/>
      <c r="M194" s="21"/>
      <c r="N194" s="23">
        <f t="shared" si="31"/>
        <v>0</v>
      </c>
      <c r="O194" s="23"/>
      <c r="P194" s="21"/>
      <c r="Q194" s="23">
        <f t="shared" si="32"/>
        <v>0</v>
      </c>
      <c r="R194" s="23"/>
      <c r="S194" s="21"/>
      <c r="T194" s="23"/>
      <c r="U194" s="23"/>
      <c r="V194" s="21"/>
      <c r="W194" s="23"/>
      <c r="X194" s="23"/>
      <c r="Y194" s="25">
        <f t="shared" si="33"/>
        <v>0</v>
      </c>
      <c r="Z194" s="21">
        <f t="shared" si="34"/>
        <v>0</v>
      </c>
    </row>
    <row r="195" spans="2:26">
      <c r="B195" s="19">
        <v>12</v>
      </c>
      <c r="C195" s="20"/>
      <c r="D195" s="19">
        <f>'Настройки '!$G$27</f>
        <v>20</v>
      </c>
      <c r="E195" s="21">
        <f>'9'!D195</f>
        <v>20</v>
      </c>
      <c r="F195" s="22"/>
      <c r="G195" s="23"/>
      <c r="H195" s="24">
        <f>G195/'Настройки '!$C$15</f>
        <v>0</v>
      </c>
      <c r="I195" s="23">
        <f>'Настройки '!$D$21</f>
        <v>40.83</v>
      </c>
      <c r="J195" s="21"/>
      <c r="K195" s="23">
        <f t="shared" si="30"/>
        <v>0</v>
      </c>
      <c r="L195" s="23"/>
      <c r="M195" s="21"/>
      <c r="N195" s="23">
        <f t="shared" si="31"/>
        <v>0</v>
      </c>
      <c r="O195" s="23"/>
      <c r="P195" s="21"/>
      <c r="Q195" s="23">
        <f t="shared" si="32"/>
        <v>0</v>
      </c>
      <c r="R195" s="23"/>
      <c r="S195" s="21"/>
      <c r="T195" s="23"/>
      <c r="U195" s="23"/>
      <c r="V195" s="21"/>
      <c r="W195" s="23"/>
      <c r="X195" s="23"/>
      <c r="Y195" s="25">
        <f t="shared" si="33"/>
        <v>0</v>
      </c>
      <c r="Z195" s="21">
        <f t="shared" si="34"/>
        <v>0</v>
      </c>
    </row>
    <row r="196" spans="2:26">
      <c r="B196" s="19">
        <v>13</v>
      </c>
      <c r="C196" s="20"/>
      <c r="D196" s="19">
        <f>'Настройки '!$G$27</f>
        <v>20</v>
      </c>
      <c r="E196" s="21">
        <f>'9'!D196</f>
        <v>20</v>
      </c>
      <c r="F196" s="22"/>
      <c r="G196" s="23"/>
      <c r="H196" s="24">
        <f>G196/'Настройки '!$C$15</f>
        <v>0</v>
      </c>
      <c r="I196" s="23">
        <f>'Настройки '!$D$21</f>
        <v>40.83</v>
      </c>
      <c r="J196" s="21"/>
      <c r="K196" s="23">
        <f t="shared" si="30"/>
        <v>0</v>
      </c>
      <c r="L196" s="23"/>
      <c r="M196" s="21"/>
      <c r="N196" s="23">
        <f t="shared" si="31"/>
        <v>0</v>
      </c>
      <c r="O196" s="23"/>
      <c r="P196" s="21"/>
      <c r="Q196" s="23">
        <f t="shared" si="32"/>
        <v>0</v>
      </c>
      <c r="R196" s="23"/>
      <c r="S196" s="21"/>
      <c r="T196" s="23"/>
      <c r="U196" s="23"/>
      <c r="V196" s="21"/>
      <c r="W196" s="23"/>
      <c r="X196" s="23"/>
      <c r="Y196" s="25">
        <f t="shared" si="33"/>
        <v>0</v>
      </c>
      <c r="Z196" s="21">
        <f t="shared" si="34"/>
        <v>0</v>
      </c>
    </row>
    <row r="197" spans="2:26">
      <c r="B197" s="19">
        <v>14</v>
      </c>
      <c r="C197" s="20"/>
      <c r="D197" s="19">
        <f>'Настройки '!$G$27</f>
        <v>20</v>
      </c>
      <c r="E197" s="21">
        <f>'9'!D197</f>
        <v>20</v>
      </c>
      <c r="F197" s="22"/>
      <c r="G197" s="23"/>
      <c r="H197" s="24">
        <f>G197/'Настройки '!$C$15</f>
        <v>0</v>
      </c>
      <c r="I197" s="23">
        <f>'Настройки '!$D$21</f>
        <v>40.83</v>
      </c>
      <c r="J197" s="21"/>
      <c r="K197" s="23">
        <f t="shared" si="30"/>
        <v>0</v>
      </c>
      <c r="L197" s="23"/>
      <c r="M197" s="21"/>
      <c r="N197" s="23">
        <f t="shared" si="31"/>
        <v>0</v>
      </c>
      <c r="O197" s="23"/>
      <c r="P197" s="21"/>
      <c r="Q197" s="23">
        <f t="shared" si="32"/>
        <v>0</v>
      </c>
      <c r="R197" s="23"/>
      <c r="S197" s="21"/>
      <c r="T197" s="23"/>
      <c r="U197" s="23"/>
      <c r="V197" s="21"/>
      <c r="W197" s="23"/>
      <c r="X197" s="23"/>
      <c r="Y197" s="25">
        <f t="shared" si="33"/>
        <v>0</v>
      </c>
      <c r="Z197" s="21">
        <f t="shared" si="34"/>
        <v>0</v>
      </c>
    </row>
    <row r="198" spans="2:26">
      <c r="B198" s="19">
        <v>15</v>
      </c>
      <c r="C198" s="20"/>
      <c r="D198" s="19">
        <f>'Настройки '!$G$27</f>
        <v>20</v>
      </c>
      <c r="E198" s="21">
        <f>'9'!D198</f>
        <v>20</v>
      </c>
      <c r="F198" s="22"/>
      <c r="G198" s="23"/>
      <c r="H198" s="24">
        <f>G198/'Настройки '!$C$15</f>
        <v>0</v>
      </c>
      <c r="I198" s="23">
        <f>'Настройки '!$D$21</f>
        <v>40.83</v>
      </c>
      <c r="J198" s="21"/>
      <c r="K198" s="23">
        <f t="shared" si="30"/>
        <v>0</v>
      </c>
      <c r="L198" s="23"/>
      <c r="M198" s="21"/>
      <c r="N198" s="23">
        <f t="shared" si="31"/>
        <v>0</v>
      </c>
      <c r="O198" s="23"/>
      <c r="P198" s="21"/>
      <c r="Q198" s="23">
        <f t="shared" si="32"/>
        <v>0</v>
      </c>
      <c r="R198" s="23"/>
      <c r="S198" s="21"/>
      <c r="T198" s="23"/>
      <c r="U198" s="23"/>
      <c r="V198" s="21"/>
      <c r="W198" s="23"/>
      <c r="X198" s="23"/>
      <c r="Y198" s="25">
        <f t="shared" si="33"/>
        <v>0</v>
      </c>
      <c r="Z198" s="21">
        <f t="shared" si="34"/>
        <v>0</v>
      </c>
    </row>
    <row r="199" spans="2:26">
      <c r="B199" s="19">
        <v>16</v>
      </c>
      <c r="C199" s="20"/>
      <c r="D199" s="19">
        <f>'Настройки '!$G$27</f>
        <v>20</v>
      </c>
      <c r="E199" s="21">
        <f>'9'!D199</f>
        <v>20</v>
      </c>
      <c r="F199" s="22"/>
      <c r="G199" s="23"/>
      <c r="H199" s="24">
        <f>G199/'Настройки '!$C$15</f>
        <v>0</v>
      </c>
      <c r="I199" s="23">
        <f>'Настройки '!$D$21</f>
        <v>40.83</v>
      </c>
      <c r="J199" s="21"/>
      <c r="K199" s="23">
        <f t="shared" si="30"/>
        <v>0</v>
      </c>
      <c r="L199" s="23"/>
      <c r="M199" s="21"/>
      <c r="N199" s="23">
        <f t="shared" si="31"/>
        <v>0</v>
      </c>
      <c r="O199" s="23"/>
      <c r="P199" s="21"/>
      <c r="Q199" s="23">
        <f t="shared" si="32"/>
        <v>0</v>
      </c>
      <c r="R199" s="23"/>
      <c r="S199" s="21"/>
      <c r="T199" s="23"/>
      <c r="U199" s="23"/>
      <c r="V199" s="21"/>
      <c r="W199" s="23"/>
      <c r="X199" s="23"/>
      <c r="Y199" s="25">
        <f t="shared" si="33"/>
        <v>0</v>
      </c>
      <c r="Z199" s="21">
        <f t="shared" si="34"/>
        <v>0</v>
      </c>
    </row>
    <row r="200" spans="2:26">
      <c r="B200" s="19">
        <v>17</v>
      </c>
      <c r="C200" s="20"/>
      <c r="D200" s="19">
        <f>'Настройки '!$G$27</f>
        <v>20</v>
      </c>
      <c r="E200" s="21">
        <f>'9'!D200</f>
        <v>20</v>
      </c>
      <c r="F200" s="22"/>
      <c r="G200" s="23"/>
      <c r="H200" s="24">
        <f>G200/'Настройки '!$C$15</f>
        <v>0</v>
      </c>
      <c r="I200" s="23">
        <f>'Настройки '!$D$21</f>
        <v>40.83</v>
      </c>
      <c r="J200" s="21"/>
      <c r="K200" s="23">
        <f t="shared" si="30"/>
        <v>0</v>
      </c>
      <c r="L200" s="23"/>
      <c r="M200" s="21"/>
      <c r="N200" s="23">
        <f t="shared" si="31"/>
        <v>0</v>
      </c>
      <c r="O200" s="23"/>
      <c r="P200" s="21"/>
      <c r="Q200" s="23">
        <f t="shared" si="32"/>
        <v>0</v>
      </c>
      <c r="R200" s="23"/>
      <c r="S200" s="21"/>
      <c r="T200" s="23"/>
      <c r="U200" s="23"/>
      <c r="V200" s="21"/>
      <c r="W200" s="23"/>
      <c r="X200" s="23"/>
      <c r="Y200" s="25">
        <f t="shared" si="33"/>
        <v>0</v>
      </c>
      <c r="Z200" s="21">
        <f t="shared" si="34"/>
        <v>0</v>
      </c>
    </row>
    <row r="201" spans="2:26">
      <c r="B201" s="19">
        <v>18</v>
      </c>
      <c r="C201" s="20"/>
      <c r="D201" s="19">
        <f>'Настройки '!$G$27</f>
        <v>20</v>
      </c>
      <c r="E201" s="21">
        <f>'9'!D201</f>
        <v>20</v>
      </c>
      <c r="F201" s="22"/>
      <c r="G201" s="23"/>
      <c r="H201" s="24">
        <f>G201/'Настройки '!$C$15</f>
        <v>0</v>
      </c>
      <c r="I201" s="23">
        <f>'Настройки '!$D$21</f>
        <v>40.83</v>
      </c>
      <c r="J201" s="21"/>
      <c r="K201" s="23">
        <f t="shared" si="30"/>
        <v>0</v>
      </c>
      <c r="L201" s="23"/>
      <c r="M201" s="21"/>
      <c r="N201" s="23">
        <f t="shared" si="31"/>
        <v>0</v>
      </c>
      <c r="O201" s="23"/>
      <c r="P201" s="21"/>
      <c r="Q201" s="23">
        <f t="shared" si="32"/>
        <v>0</v>
      </c>
      <c r="R201" s="23"/>
      <c r="S201" s="21"/>
      <c r="T201" s="23"/>
      <c r="U201" s="23"/>
      <c r="V201" s="21"/>
      <c r="W201" s="23"/>
      <c r="X201" s="23"/>
      <c r="Y201" s="25">
        <f t="shared" si="33"/>
        <v>0</v>
      </c>
      <c r="Z201" s="21">
        <f t="shared" si="34"/>
        <v>0</v>
      </c>
    </row>
    <row r="202" spans="2:26">
      <c r="B202" s="19">
        <v>19</v>
      </c>
      <c r="C202" s="20"/>
      <c r="D202" s="19">
        <f>'Настройки '!$G$27</f>
        <v>20</v>
      </c>
      <c r="E202" s="21">
        <f>'9'!D202</f>
        <v>20</v>
      </c>
      <c r="F202" s="22"/>
      <c r="G202" s="23"/>
      <c r="H202" s="24">
        <f>G202/'Настройки '!$C$15</f>
        <v>0</v>
      </c>
      <c r="I202" s="23">
        <f>'Настройки '!$D$21</f>
        <v>40.83</v>
      </c>
      <c r="J202" s="21"/>
      <c r="K202" s="23">
        <f t="shared" si="30"/>
        <v>0</v>
      </c>
      <c r="L202" s="23"/>
      <c r="M202" s="21"/>
      <c r="N202" s="23">
        <f t="shared" si="31"/>
        <v>0</v>
      </c>
      <c r="O202" s="23"/>
      <c r="P202" s="21"/>
      <c r="Q202" s="23">
        <f t="shared" si="32"/>
        <v>0</v>
      </c>
      <c r="R202" s="23"/>
      <c r="S202" s="21"/>
      <c r="T202" s="23"/>
      <c r="U202" s="23"/>
      <c r="V202" s="21"/>
      <c r="W202" s="23"/>
      <c r="X202" s="23"/>
      <c r="Y202" s="25">
        <f t="shared" si="33"/>
        <v>0</v>
      </c>
      <c r="Z202" s="21">
        <f t="shared" si="34"/>
        <v>0</v>
      </c>
    </row>
    <row r="203" spans="2:26">
      <c r="B203" s="19">
        <v>20</v>
      </c>
      <c r="C203" s="20"/>
      <c r="D203" s="19">
        <f>'Настройки '!$G$27</f>
        <v>20</v>
      </c>
      <c r="E203" s="21">
        <f>'9'!D203</f>
        <v>20</v>
      </c>
      <c r="F203" s="22"/>
      <c r="G203" s="23"/>
      <c r="H203" s="24">
        <f>G203/'Настройки '!$C$15</f>
        <v>0</v>
      </c>
      <c r="I203" s="23">
        <f>'Настройки '!$D$21</f>
        <v>40.83</v>
      </c>
      <c r="J203" s="21"/>
      <c r="K203" s="23">
        <f t="shared" si="30"/>
        <v>0</v>
      </c>
      <c r="L203" s="23"/>
      <c r="M203" s="21"/>
      <c r="N203" s="23">
        <f t="shared" si="31"/>
        <v>0</v>
      </c>
      <c r="O203" s="23"/>
      <c r="P203" s="21"/>
      <c r="Q203" s="23">
        <f t="shared" si="32"/>
        <v>0</v>
      </c>
      <c r="R203" s="23"/>
      <c r="S203" s="21"/>
      <c r="T203" s="23"/>
      <c r="U203" s="23"/>
      <c r="V203" s="21"/>
      <c r="W203" s="23"/>
      <c r="X203" s="23"/>
      <c r="Y203" s="25">
        <f t="shared" si="33"/>
        <v>0</v>
      </c>
      <c r="Z203" s="21">
        <f t="shared" si="34"/>
        <v>0</v>
      </c>
    </row>
    <row r="204" spans="2:26">
      <c r="B204" s="19">
        <v>21</v>
      </c>
      <c r="C204" s="20"/>
      <c r="D204" s="19">
        <f>'Настройки '!$G$27</f>
        <v>20</v>
      </c>
      <c r="E204" s="21">
        <f>'9'!D204</f>
        <v>20</v>
      </c>
      <c r="F204" s="22"/>
      <c r="G204" s="23"/>
      <c r="H204" s="24">
        <f>G204/'Настройки '!$C$15</f>
        <v>0</v>
      </c>
      <c r="I204" s="23">
        <f>'Настройки '!$D$21</f>
        <v>40.83</v>
      </c>
      <c r="J204" s="21"/>
      <c r="K204" s="23">
        <f t="shared" si="30"/>
        <v>0</v>
      </c>
      <c r="L204" s="23"/>
      <c r="M204" s="21"/>
      <c r="N204" s="23">
        <f t="shared" si="31"/>
        <v>0</v>
      </c>
      <c r="O204" s="23"/>
      <c r="P204" s="21"/>
      <c r="Q204" s="23">
        <f t="shared" si="32"/>
        <v>0</v>
      </c>
      <c r="R204" s="23"/>
      <c r="S204" s="21"/>
      <c r="T204" s="23"/>
      <c r="U204" s="23"/>
      <c r="V204" s="21"/>
      <c r="W204" s="23"/>
      <c r="X204" s="23"/>
      <c r="Y204" s="25">
        <f t="shared" si="33"/>
        <v>0</v>
      </c>
      <c r="Z204" s="21">
        <f t="shared" si="34"/>
        <v>0</v>
      </c>
    </row>
    <row r="205" spans="2:26">
      <c r="B205" s="19">
        <v>22</v>
      </c>
      <c r="C205" s="20"/>
      <c r="D205" s="19">
        <f>'Настройки '!$G$27</f>
        <v>20</v>
      </c>
      <c r="E205" s="21">
        <f>'9'!D205</f>
        <v>20</v>
      </c>
      <c r="F205" s="22"/>
      <c r="G205" s="23"/>
      <c r="H205" s="24">
        <f>G205/'Настройки '!$C$15</f>
        <v>0</v>
      </c>
      <c r="I205" s="23">
        <f>'Настройки '!$D$21</f>
        <v>40.83</v>
      </c>
      <c r="J205" s="21"/>
      <c r="K205" s="23">
        <f t="shared" si="30"/>
        <v>0</v>
      </c>
      <c r="L205" s="23"/>
      <c r="M205" s="21"/>
      <c r="N205" s="23">
        <f t="shared" si="31"/>
        <v>0</v>
      </c>
      <c r="O205" s="23"/>
      <c r="P205" s="21"/>
      <c r="Q205" s="23">
        <f t="shared" si="32"/>
        <v>0</v>
      </c>
      <c r="R205" s="23"/>
      <c r="S205" s="21"/>
      <c r="T205" s="23"/>
      <c r="U205" s="23"/>
      <c r="V205" s="21"/>
      <c r="W205" s="23"/>
      <c r="X205" s="23"/>
      <c r="Y205" s="25">
        <f t="shared" si="33"/>
        <v>0</v>
      </c>
      <c r="Z205" s="21">
        <f t="shared" si="34"/>
        <v>0</v>
      </c>
    </row>
    <row r="206" spans="2:26">
      <c r="B206" s="19">
        <v>23</v>
      </c>
      <c r="C206" s="20"/>
      <c r="D206" s="19">
        <f>'Настройки '!$G$27</f>
        <v>20</v>
      </c>
      <c r="E206" s="21">
        <f>'9'!D206</f>
        <v>20</v>
      </c>
      <c r="F206" s="22"/>
      <c r="G206" s="23"/>
      <c r="H206" s="24">
        <f>G206/'Настройки '!$C$15</f>
        <v>0</v>
      </c>
      <c r="I206" s="23">
        <f>'Настройки '!$D$21</f>
        <v>40.83</v>
      </c>
      <c r="J206" s="21"/>
      <c r="K206" s="23">
        <f t="shared" si="30"/>
        <v>0</v>
      </c>
      <c r="L206" s="23"/>
      <c r="M206" s="21"/>
      <c r="N206" s="23">
        <f t="shared" si="31"/>
        <v>0</v>
      </c>
      <c r="O206" s="23"/>
      <c r="P206" s="21"/>
      <c r="Q206" s="23">
        <f t="shared" si="32"/>
        <v>0</v>
      </c>
      <c r="R206" s="23"/>
      <c r="S206" s="21"/>
      <c r="T206" s="23"/>
      <c r="U206" s="23"/>
      <c r="V206" s="21"/>
      <c r="W206" s="23"/>
      <c r="X206" s="23"/>
      <c r="Y206" s="25">
        <f t="shared" si="33"/>
        <v>0</v>
      </c>
      <c r="Z206" s="21">
        <f t="shared" si="34"/>
        <v>0</v>
      </c>
    </row>
    <row r="207" spans="2:26">
      <c r="B207" s="19">
        <v>24</v>
      </c>
      <c r="C207" s="20"/>
      <c r="D207" s="19">
        <f>'Настройки '!$G$27</f>
        <v>20</v>
      </c>
      <c r="E207" s="21">
        <f>'9'!D207</f>
        <v>20</v>
      </c>
      <c r="F207" s="22"/>
      <c r="G207" s="23"/>
      <c r="H207" s="24">
        <f>G207/'Настройки '!$C$15</f>
        <v>0</v>
      </c>
      <c r="I207" s="23">
        <f>'Настройки '!$D$21</f>
        <v>40.83</v>
      </c>
      <c r="J207" s="21"/>
      <c r="K207" s="23">
        <f t="shared" si="30"/>
        <v>0</v>
      </c>
      <c r="L207" s="23"/>
      <c r="M207" s="21"/>
      <c r="N207" s="23">
        <f t="shared" si="31"/>
        <v>0</v>
      </c>
      <c r="O207" s="23"/>
      <c r="P207" s="21"/>
      <c r="Q207" s="23">
        <f t="shared" si="32"/>
        <v>0</v>
      </c>
      <c r="R207" s="23"/>
      <c r="S207" s="21"/>
      <c r="T207" s="23"/>
      <c r="U207" s="23"/>
      <c r="V207" s="21"/>
      <c r="W207" s="23"/>
      <c r="X207" s="23"/>
      <c r="Y207" s="25">
        <f t="shared" si="33"/>
        <v>0</v>
      </c>
      <c r="Z207" s="21">
        <f t="shared" si="34"/>
        <v>0</v>
      </c>
    </row>
    <row r="208" spans="2:26">
      <c r="B208" s="19">
        <v>25</v>
      </c>
      <c r="C208" s="20"/>
      <c r="D208" s="19">
        <f>'Настройки '!$G$27</f>
        <v>20</v>
      </c>
      <c r="E208" s="21">
        <f>'9'!D208</f>
        <v>20</v>
      </c>
      <c r="F208" s="26"/>
      <c r="G208" s="23"/>
      <c r="H208" s="24">
        <f>G208/'Настройки '!$C$15</f>
        <v>0</v>
      </c>
      <c r="I208" s="23">
        <f>'Настройки '!$D$21</f>
        <v>40.83</v>
      </c>
      <c r="J208" s="21"/>
      <c r="K208" s="23">
        <f t="shared" si="30"/>
        <v>0</v>
      </c>
      <c r="L208" s="23"/>
      <c r="M208" s="21"/>
      <c r="N208" s="23">
        <f t="shared" si="31"/>
        <v>0</v>
      </c>
      <c r="O208" s="23"/>
      <c r="P208" s="21"/>
      <c r="Q208" s="23">
        <f t="shared" si="32"/>
        <v>0</v>
      </c>
      <c r="R208" s="23"/>
      <c r="S208" s="21"/>
      <c r="T208" s="23"/>
      <c r="U208" s="23"/>
      <c r="V208" s="21"/>
      <c r="W208" s="23"/>
      <c r="X208" s="23"/>
      <c r="Y208" s="25">
        <f t="shared" si="33"/>
        <v>0</v>
      </c>
      <c r="Z208" s="21">
        <f t="shared" si="34"/>
        <v>0</v>
      </c>
    </row>
    <row r="209" spans="1:26">
      <c r="B209" s="19">
        <v>26</v>
      </c>
      <c r="C209" s="20"/>
      <c r="D209" s="19">
        <f>'Настройки '!$G$27</f>
        <v>20</v>
      </c>
      <c r="E209" s="21">
        <f>'9'!D209</f>
        <v>20</v>
      </c>
      <c r="F209" s="22"/>
      <c r="G209" s="23"/>
      <c r="H209" s="24">
        <f>G209/'Настройки '!$C$15</f>
        <v>0</v>
      </c>
      <c r="I209" s="23">
        <f>'Настройки '!$D$21</f>
        <v>40.83</v>
      </c>
      <c r="J209" s="21"/>
      <c r="K209" s="23">
        <f t="shared" si="30"/>
        <v>0</v>
      </c>
      <c r="L209" s="23"/>
      <c r="M209" s="21"/>
      <c r="N209" s="23">
        <f t="shared" si="31"/>
        <v>0</v>
      </c>
      <c r="O209" s="23"/>
      <c r="P209" s="21"/>
      <c r="Q209" s="23">
        <f t="shared" si="32"/>
        <v>0</v>
      </c>
      <c r="R209" s="23"/>
      <c r="S209" s="21"/>
      <c r="T209" s="23"/>
      <c r="U209" s="23"/>
      <c r="V209" s="21"/>
      <c r="W209" s="23"/>
      <c r="X209" s="23"/>
      <c r="Y209" s="25">
        <f t="shared" si="33"/>
        <v>0</v>
      </c>
      <c r="Z209" s="21">
        <f t="shared" si="34"/>
        <v>0</v>
      </c>
    </row>
    <row r="210" spans="1:26">
      <c r="B210" s="19">
        <v>27</v>
      </c>
      <c r="C210" s="20"/>
      <c r="D210" s="19">
        <f>'Настройки '!$G$27</f>
        <v>20</v>
      </c>
      <c r="E210" s="21">
        <f>'9'!D210</f>
        <v>20</v>
      </c>
      <c r="F210" s="22"/>
      <c r="G210" s="23"/>
      <c r="H210" s="24">
        <f>G210/'Настройки '!$C$15</f>
        <v>0</v>
      </c>
      <c r="I210" s="23">
        <f>'Настройки '!$D$21</f>
        <v>40.83</v>
      </c>
      <c r="J210" s="21"/>
      <c r="K210" s="23">
        <f t="shared" si="30"/>
        <v>0</v>
      </c>
      <c r="L210" s="23"/>
      <c r="M210" s="21"/>
      <c r="N210" s="23">
        <f t="shared" si="31"/>
        <v>0</v>
      </c>
      <c r="O210" s="23"/>
      <c r="P210" s="21"/>
      <c r="Q210" s="23">
        <f t="shared" si="32"/>
        <v>0</v>
      </c>
      <c r="R210" s="23"/>
      <c r="S210" s="21"/>
      <c r="T210" s="23"/>
      <c r="U210" s="23"/>
      <c r="V210" s="21"/>
      <c r="W210" s="23"/>
      <c r="X210" s="23"/>
      <c r="Y210" s="25">
        <f t="shared" si="33"/>
        <v>0</v>
      </c>
      <c r="Z210" s="21">
        <f t="shared" si="34"/>
        <v>0</v>
      </c>
    </row>
    <row r="211" spans="1:26">
      <c r="B211" s="19">
        <v>28</v>
      </c>
      <c r="C211" s="20"/>
      <c r="D211" s="19">
        <f>'Настройки '!$G$27</f>
        <v>20</v>
      </c>
      <c r="E211" s="21">
        <f>'9'!D211</f>
        <v>20</v>
      </c>
      <c r="F211" s="22"/>
      <c r="G211" s="23"/>
      <c r="H211" s="24">
        <f>G211/'Настройки '!$C$15</f>
        <v>0</v>
      </c>
      <c r="I211" s="23">
        <f>'Настройки '!$D$21</f>
        <v>40.83</v>
      </c>
      <c r="J211" s="21"/>
      <c r="K211" s="23">
        <f t="shared" si="30"/>
        <v>0</v>
      </c>
      <c r="L211" s="23"/>
      <c r="M211" s="21"/>
      <c r="N211" s="23">
        <f t="shared" si="31"/>
        <v>0</v>
      </c>
      <c r="O211" s="23"/>
      <c r="P211" s="21"/>
      <c r="Q211" s="23">
        <f t="shared" si="32"/>
        <v>0</v>
      </c>
      <c r="R211" s="23"/>
      <c r="S211" s="21"/>
      <c r="T211" s="23"/>
      <c r="U211" s="23"/>
      <c r="V211" s="21"/>
      <c r="W211" s="23"/>
      <c r="X211" s="23"/>
      <c r="Y211" s="25">
        <f t="shared" si="33"/>
        <v>0</v>
      </c>
      <c r="Z211" s="21">
        <f t="shared" si="34"/>
        <v>0</v>
      </c>
    </row>
    <row r="212" spans="1:26">
      <c r="B212" s="19">
        <v>29</v>
      </c>
      <c r="C212" s="20"/>
      <c r="D212" s="19">
        <f>'Настройки '!$G$27</f>
        <v>20</v>
      </c>
      <c r="E212" s="21">
        <f>'9'!D212</f>
        <v>20</v>
      </c>
      <c r="F212" s="22"/>
      <c r="G212" s="23"/>
      <c r="H212" s="24">
        <f>G212/'Настройки '!$C$15</f>
        <v>0</v>
      </c>
      <c r="I212" s="23">
        <f>'Настройки '!$D$21</f>
        <v>40.83</v>
      </c>
      <c r="J212" s="21"/>
      <c r="K212" s="23">
        <f t="shared" si="30"/>
        <v>0</v>
      </c>
      <c r="L212" s="23"/>
      <c r="M212" s="21"/>
      <c r="N212" s="23">
        <f t="shared" si="31"/>
        <v>0</v>
      </c>
      <c r="O212" s="23"/>
      <c r="P212" s="21"/>
      <c r="Q212" s="23">
        <f t="shared" si="32"/>
        <v>0</v>
      </c>
      <c r="R212" s="23"/>
      <c r="S212" s="21"/>
      <c r="T212" s="23"/>
      <c r="U212" s="23"/>
      <c r="V212" s="21"/>
      <c r="W212" s="23"/>
      <c r="X212" s="23"/>
      <c r="Y212" s="25">
        <f t="shared" si="33"/>
        <v>0</v>
      </c>
      <c r="Z212" s="21">
        <f t="shared" si="34"/>
        <v>0</v>
      </c>
    </row>
    <row r="213" spans="1:26" ht="15.75" thickBot="1">
      <c r="B213" s="19">
        <v>30</v>
      </c>
      <c r="C213" s="20"/>
      <c r="D213" s="19">
        <f>'Настройки '!$G$27</f>
        <v>20</v>
      </c>
      <c r="E213" s="21">
        <f>'9'!D213</f>
        <v>20</v>
      </c>
      <c r="F213" s="27"/>
      <c r="G213" s="23"/>
      <c r="H213" s="24">
        <f>G213/'Настройки '!$C$15</f>
        <v>0</v>
      </c>
      <c r="I213" s="23">
        <f>'Настройки '!$D$21</f>
        <v>40.83</v>
      </c>
      <c r="J213" s="21"/>
      <c r="K213" s="23">
        <f t="shared" si="30"/>
        <v>0</v>
      </c>
      <c r="L213" s="23"/>
      <c r="M213" s="21"/>
      <c r="N213" s="23">
        <f t="shared" si="31"/>
        <v>0</v>
      </c>
      <c r="O213" s="23"/>
      <c r="P213" s="21"/>
      <c r="Q213" s="23">
        <f t="shared" si="32"/>
        <v>0</v>
      </c>
      <c r="R213" s="23"/>
      <c r="S213" s="21"/>
      <c r="T213" s="23"/>
      <c r="U213" s="23"/>
      <c r="V213" s="21"/>
      <c r="W213" s="23"/>
      <c r="X213" s="23"/>
      <c r="Y213" s="25">
        <f t="shared" si="33"/>
        <v>0</v>
      </c>
      <c r="Z213" s="21">
        <f t="shared" si="34"/>
        <v>0</v>
      </c>
    </row>
    <row r="214" spans="1:26" ht="15.75" thickBot="1">
      <c r="B214" s="17"/>
      <c r="C214" s="17"/>
      <c r="D214" s="17"/>
      <c r="E214" s="17"/>
      <c r="F214" s="17"/>
      <c r="G214" s="28">
        <f>SUM(G184:G213)</f>
        <v>0</v>
      </c>
      <c r="H214" s="29">
        <f>SUM(H184:H213)</f>
        <v>0</v>
      </c>
      <c r="I214" s="17"/>
      <c r="J214" s="30">
        <f t="shared" ref="J214:Y214" si="35">SUM(J184:J213)</f>
        <v>0</v>
      </c>
      <c r="K214" s="30">
        <f t="shared" si="35"/>
        <v>0</v>
      </c>
      <c r="L214" s="30">
        <f t="shared" si="35"/>
        <v>0</v>
      </c>
      <c r="M214" s="31">
        <f t="shared" si="35"/>
        <v>0</v>
      </c>
      <c r="N214" s="30">
        <f t="shared" si="35"/>
        <v>0</v>
      </c>
      <c r="O214" s="30">
        <f t="shared" si="35"/>
        <v>0</v>
      </c>
      <c r="P214" s="31">
        <f t="shared" si="35"/>
        <v>0</v>
      </c>
      <c r="Q214" s="30">
        <f t="shared" si="35"/>
        <v>0</v>
      </c>
      <c r="R214" s="30">
        <f t="shared" si="35"/>
        <v>0</v>
      </c>
      <c r="S214" s="31">
        <f t="shared" si="35"/>
        <v>0</v>
      </c>
      <c r="T214" s="30">
        <f t="shared" si="35"/>
        <v>0</v>
      </c>
      <c r="U214" s="30">
        <f t="shared" si="35"/>
        <v>0</v>
      </c>
      <c r="V214" s="30">
        <f t="shared" si="35"/>
        <v>0</v>
      </c>
      <c r="W214" s="30">
        <f t="shared" si="35"/>
        <v>0</v>
      </c>
      <c r="X214" s="30">
        <f t="shared" si="35"/>
        <v>0</v>
      </c>
      <c r="Y214" s="28">
        <f t="shared" si="35"/>
        <v>0</v>
      </c>
      <c r="Z214" s="32"/>
    </row>
    <row r="217" spans="1:26">
      <c r="B217" s="16">
        <v>9</v>
      </c>
      <c r="C217" s="138" t="s">
        <v>99</v>
      </c>
      <c r="D217" s="138"/>
      <c r="E217" s="138"/>
      <c r="F217" s="138"/>
      <c r="G217" s="138"/>
      <c r="H217" s="138"/>
      <c r="I217" s="138"/>
      <c r="J217" s="138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>
      <c r="A218" t="s">
        <v>34</v>
      </c>
      <c r="B218" s="134" t="s">
        <v>38</v>
      </c>
      <c r="C218" s="136" t="s">
        <v>39</v>
      </c>
      <c r="D218" s="134" t="s">
        <v>40</v>
      </c>
      <c r="E218" s="134" t="s">
        <v>41</v>
      </c>
      <c r="F218" s="134" t="s">
        <v>42</v>
      </c>
      <c r="G218" s="134" t="s">
        <v>43</v>
      </c>
      <c r="H218" s="134" t="s">
        <v>44</v>
      </c>
      <c r="I218" s="134" t="s">
        <v>45</v>
      </c>
      <c r="J218" s="141" t="s">
        <v>52</v>
      </c>
      <c r="K218" s="142"/>
      <c r="L218" s="143"/>
      <c r="M218" s="141" t="s">
        <v>53</v>
      </c>
      <c r="N218" s="142"/>
      <c r="O218" s="143"/>
      <c r="P218" s="141" t="s">
        <v>54</v>
      </c>
      <c r="Q218" s="142"/>
      <c r="R218" s="143"/>
      <c r="S218" s="141"/>
      <c r="T218" s="142"/>
      <c r="U218" s="143"/>
      <c r="V218" s="141"/>
      <c r="W218" s="142"/>
      <c r="X218" s="143"/>
      <c r="Y218" s="139" t="s">
        <v>46</v>
      </c>
      <c r="Z218" s="134" t="s">
        <v>47</v>
      </c>
    </row>
    <row r="219" spans="1:26" ht="30">
      <c r="B219" s="135"/>
      <c r="C219" s="137"/>
      <c r="D219" s="135"/>
      <c r="E219" s="135"/>
      <c r="F219" s="135"/>
      <c r="G219" s="135"/>
      <c r="H219" s="135"/>
      <c r="I219" s="135"/>
      <c r="J219" s="18" t="s">
        <v>48</v>
      </c>
      <c r="K219" s="18" t="s">
        <v>49</v>
      </c>
      <c r="L219" s="19" t="s">
        <v>50</v>
      </c>
      <c r="M219" s="18" t="s">
        <v>48</v>
      </c>
      <c r="N219" s="18" t="s">
        <v>49</v>
      </c>
      <c r="O219" s="19" t="s">
        <v>50</v>
      </c>
      <c r="P219" s="18" t="s">
        <v>48</v>
      </c>
      <c r="Q219" s="18" t="s">
        <v>49</v>
      </c>
      <c r="R219" s="19" t="s">
        <v>50</v>
      </c>
      <c r="S219" s="18" t="s">
        <v>48</v>
      </c>
      <c r="T219" s="18" t="s">
        <v>49</v>
      </c>
      <c r="U219" s="19" t="s">
        <v>50</v>
      </c>
      <c r="V219" s="18" t="s">
        <v>48</v>
      </c>
      <c r="W219" s="18" t="s">
        <v>49</v>
      </c>
      <c r="X219" s="19" t="s">
        <v>50</v>
      </c>
      <c r="Y219" s="140"/>
      <c r="Z219" s="135"/>
    </row>
    <row r="220" spans="1:26">
      <c r="B220" s="19">
        <v>1</v>
      </c>
      <c r="C220" s="20"/>
      <c r="D220" s="19">
        <f>'Настройки '!$G$27</f>
        <v>20</v>
      </c>
      <c r="E220" s="21">
        <f>'9'!D220</f>
        <v>20</v>
      </c>
      <c r="F220" s="22"/>
      <c r="G220" s="23"/>
      <c r="H220" s="24">
        <f>G220/'Настройки '!$C$15</f>
        <v>0</v>
      </c>
      <c r="I220" s="23">
        <f>'Настройки '!$D$21</f>
        <v>40.83</v>
      </c>
      <c r="J220" s="21"/>
      <c r="K220" s="23">
        <f t="shared" ref="K220:K249" si="36">J220*I220</f>
        <v>0</v>
      </c>
      <c r="L220" s="23"/>
      <c r="M220" s="21"/>
      <c r="N220" s="23">
        <f t="shared" ref="N220:N249" si="37">M220*I220</f>
        <v>0</v>
      </c>
      <c r="O220" s="23"/>
      <c r="P220" s="21"/>
      <c r="Q220" s="23">
        <f t="shared" ref="Q220:Q249" si="38">P220*I220</f>
        <v>0</v>
      </c>
      <c r="R220" s="23"/>
      <c r="S220" s="21"/>
      <c r="T220" s="23">
        <f>S220*I220</f>
        <v>0</v>
      </c>
      <c r="U220" s="23"/>
      <c r="V220" s="21"/>
      <c r="W220" s="23">
        <f>V220*U220</f>
        <v>0</v>
      </c>
      <c r="X220" s="23"/>
      <c r="Y220" s="25">
        <f t="shared" ref="Y220:Y249" si="39">K220+N220+Q220+T220+W220-L220-O220-R220-U220-X220</f>
        <v>0</v>
      </c>
      <c r="Z220" s="21">
        <f t="shared" ref="Z220:Z249" si="40">H220-J220-M220-P220-S220-V220</f>
        <v>0</v>
      </c>
    </row>
    <row r="221" spans="1:26">
      <c r="B221" s="19">
        <v>2</v>
      </c>
      <c r="C221" s="20"/>
      <c r="D221" s="19">
        <f>'Настройки '!$G$27</f>
        <v>20</v>
      </c>
      <c r="E221" s="21">
        <f>'9'!D221</f>
        <v>20</v>
      </c>
      <c r="F221" s="22"/>
      <c r="G221" s="23"/>
      <c r="H221" s="24">
        <f>G221/'Настройки '!$C$15</f>
        <v>0</v>
      </c>
      <c r="I221" s="23">
        <f>'Настройки '!$D$21</f>
        <v>40.83</v>
      </c>
      <c r="J221" s="21"/>
      <c r="K221" s="23">
        <f t="shared" si="36"/>
        <v>0</v>
      </c>
      <c r="L221" s="23"/>
      <c r="M221" s="21"/>
      <c r="N221" s="23">
        <f t="shared" si="37"/>
        <v>0</v>
      </c>
      <c r="O221" s="23"/>
      <c r="P221" s="21"/>
      <c r="Q221" s="23">
        <f t="shared" si="38"/>
        <v>0</v>
      </c>
      <c r="R221" s="23"/>
      <c r="S221" s="21"/>
      <c r="T221" s="23"/>
      <c r="U221" s="23"/>
      <c r="V221" s="21"/>
      <c r="W221" s="23"/>
      <c r="X221" s="23"/>
      <c r="Y221" s="25">
        <f t="shared" si="39"/>
        <v>0</v>
      </c>
      <c r="Z221" s="21">
        <f t="shared" si="40"/>
        <v>0</v>
      </c>
    </row>
    <row r="222" spans="1:26">
      <c r="B222" s="19">
        <v>3</v>
      </c>
      <c r="C222" s="20"/>
      <c r="D222" s="19">
        <f>'Настройки '!$G$27</f>
        <v>20</v>
      </c>
      <c r="E222" s="21">
        <f>'9'!D222</f>
        <v>20</v>
      </c>
      <c r="F222" s="22"/>
      <c r="G222" s="23"/>
      <c r="H222" s="24">
        <f>G222/'Настройки '!$C$15</f>
        <v>0</v>
      </c>
      <c r="I222" s="23">
        <f>'Настройки '!$D$21</f>
        <v>40.83</v>
      </c>
      <c r="J222" s="21"/>
      <c r="K222" s="23">
        <f t="shared" si="36"/>
        <v>0</v>
      </c>
      <c r="L222" s="23"/>
      <c r="M222" s="21"/>
      <c r="N222" s="23">
        <f t="shared" si="37"/>
        <v>0</v>
      </c>
      <c r="O222" s="23"/>
      <c r="P222" s="21"/>
      <c r="Q222" s="23">
        <f t="shared" si="38"/>
        <v>0</v>
      </c>
      <c r="R222" s="23"/>
      <c r="S222" s="21"/>
      <c r="T222" s="23"/>
      <c r="U222" s="23"/>
      <c r="V222" s="21"/>
      <c r="W222" s="23"/>
      <c r="X222" s="23"/>
      <c r="Y222" s="25">
        <f t="shared" si="39"/>
        <v>0</v>
      </c>
      <c r="Z222" s="21">
        <f t="shared" si="40"/>
        <v>0</v>
      </c>
    </row>
    <row r="223" spans="1:26">
      <c r="B223" s="19">
        <v>4</v>
      </c>
      <c r="C223" s="20"/>
      <c r="D223" s="19">
        <f>'Настройки '!$G$27</f>
        <v>20</v>
      </c>
      <c r="E223" s="21">
        <f>'9'!D223</f>
        <v>20</v>
      </c>
      <c r="F223" s="22"/>
      <c r="G223" s="23"/>
      <c r="H223" s="24">
        <f>G223/'Настройки '!$C$15</f>
        <v>0</v>
      </c>
      <c r="I223" s="23">
        <f>'Настройки '!$D$21</f>
        <v>40.83</v>
      </c>
      <c r="J223" s="21"/>
      <c r="K223" s="23">
        <f t="shared" si="36"/>
        <v>0</v>
      </c>
      <c r="L223" s="23"/>
      <c r="M223" s="21"/>
      <c r="N223" s="23">
        <f t="shared" si="37"/>
        <v>0</v>
      </c>
      <c r="O223" s="23"/>
      <c r="P223" s="21"/>
      <c r="Q223" s="23">
        <f t="shared" si="38"/>
        <v>0</v>
      </c>
      <c r="R223" s="23"/>
      <c r="S223" s="21"/>
      <c r="T223" s="23"/>
      <c r="U223" s="23"/>
      <c r="V223" s="21"/>
      <c r="W223" s="23"/>
      <c r="X223" s="23"/>
      <c r="Y223" s="25">
        <f t="shared" si="39"/>
        <v>0</v>
      </c>
      <c r="Z223" s="21">
        <f t="shared" si="40"/>
        <v>0</v>
      </c>
    </row>
    <row r="224" spans="1:26">
      <c r="B224" s="19">
        <v>5</v>
      </c>
      <c r="C224" s="20"/>
      <c r="D224" s="19">
        <f>'Настройки '!$G$27</f>
        <v>20</v>
      </c>
      <c r="E224" s="21">
        <f>'9'!D224</f>
        <v>20</v>
      </c>
      <c r="F224" s="22"/>
      <c r="G224" s="23"/>
      <c r="H224" s="24">
        <f>G224/'Настройки '!$C$15</f>
        <v>0</v>
      </c>
      <c r="I224" s="23">
        <f>'Настройки '!$D$21</f>
        <v>40.83</v>
      </c>
      <c r="J224" s="21"/>
      <c r="K224" s="23">
        <f t="shared" si="36"/>
        <v>0</v>
      </c>
      <c r="L224" s="23"/>
      <c r="M224" s="21"/>
      <c r="N224" s="23">
        <f t="shared" si="37"/>
        <v>0</v>
      </c>
      <c r="O224" s="23"/>
      <c r="P224" s="21"/>
      <c r="Q224" s="23">
        <f t="shared" si="38"/>
        <v>0</v>
      </c>
      <c r="R224" s="23"/>
      <c r="S224" s="21"/>
      <c r="T224" s="23"/>
      <c r="U224" s="23"/>
      <c r="V224" s="21"/>
      <c r="W224" s="23"/>
      <c r="X224" s="23"/>
      <c r="Y224" s="25">
        <f t="shared" si="39"/>
        <v>0</v>
      </c>
      <c r="Z224" s="21">
        <f t="shared" si="40"/>
        <v>0</v>
      </c>
    </row>
    <row r="225" spans="2:26">
      <c r="B225" s="19">
        <v>6</v>
      </c>
      <c r="C225" s="20"/>
      <c r="D225" s="19">
        <f>'Настройки '!$G$27</f>
        <v>20</v>
      </c>
      <c r="E225" s="21">
        <f>'9'!D225</f>
        <v>20</v>
      </c>
      <c r="F225" s="22"/>
      <c r="G225" s="23"/>
      <c r="H225" s="24">
        <f>G225/'Настройки '!$C$15</f>
        <v>0</v>
      </c>
      <c r="I225" s="23">
        <f>'Настройки '!$D$21</f>
        <v>40.83</v>
      </c>
      <c r="J225" s="21"/>
      <c r="K225" s="23">
        <f t="shared" si="36"/>
        <v>0</v>
      </c>
      <c r="L225" s="23"/>
      <c r="M225" s="21"/>
      <c r="N225" s="23">
        <f t="shared" si="37"/>
        <v>0</v>
      </c>
      <c r="O225" s="23"/>
      <c r="P225" s="21"/>
      <c r="Q225" s="23">
        <f t="shared" si="38"/>
        <v>0</v>
      </c>
      <c r="R225" s="23"/>
      <c r="S225" s="21"/>
      <c r="T225" s="23"/>
      <c r="U225" s="23"/>
      <c r="V225" s="21"/>
      <c r="W225" s="23"/>
      <c r="X225" s="23"/>
      <c r="Y225" s="25">
        <f t="shared" si="39"/>
        <v>0</v>
      </c>
      <c r="Z225" s="21">
        <f t="shared" si="40"/>
        <v>0</v>
      </c>
    </row>
    <row r="226" spans="2:26">
      <c r="B226" s="19">
        <v>7</v>
      </c>
      <c r="C226" s="20"/>
      <c r="D226" s="19">
        <f>'Настройки '!$G$27</f>
        <v>20</v>
      </c>
      <c r="E226" s="21">
        <f>'9'!D226</f>
        <v>20</v>
      </c>
      <c r="F226" s="22"/>
      <c r="G226" s="23"/>
      <c r="H226" s="24">
        <f>G226/'Настройки '!$C$15</f>
        <v>0</v>
      </c>
      <c r="I226" s="23">
        <f>'Настройки '!$D$21</f>
        <v>40.83</v>
      </c>
      <c r="J226" s="21"/>
      <c r="K226" s="23">
        <f t="shared" si="36"/>
        <v>0</v>
      </c>
      <c r="L226" s="23"/>
      <c r="M226" s="21"/>
      <c r="N226" s="23">
        <f t="shared" si="37"/>
        <v>0</v>
      </c>
      <c r="O226" s="23"/>
      <c r="P226" s="21"/>
      <c r="Q226" s="23">
        <f t="shared" si="38"/>
        <v>0</v>
      </c>
      <c r="R226" s="23"/>
      <c r="S226" s="21"/>
      <c r="T226" s="23"/>
      <c r="U226" s="23"/>
      <c r="V226" s="21"/>
      <c r="W226" s="23"/>
      <c r="X226" s="23"/>
      <c r="Y226" s="25">
        <f t="shared" si="39"/>
        <v>0</v>
      </c>
      <c r="Z226" s="21">
        <f t="shared" si="40"/>
        <v>0</v>
      </c>
    </row>
    <row r="227" spans="2:26">
      <c r="B227" s="19">
        <v>8</v>
      </c>
      <c r="C227" s="20"/>
      <c r="D227" s="19">
        <f>'Настройки '!$G$27</f>
        <v>20</v>
      </c>
      <c r="E227" s="21">
        <f>'9'!D227</f>
        <v>20</v>
      </c>
      <c r="F227" s="22"/>
      <c r="G227" s="23"/>
      <c r="H227" s="24">
        <f>G227/'Настройки '!$C$15</f>
        <v>0</v>
      </c>
      <c r="I227" s="23">
        <f>'Настройки '!$D$21</f>
        <v>40.83</v>
      </c>
      <c r="J227" s="21"/>
      <c r="K227" s="23">
        <f t="shared" si="36"/>
        <v>0</v>
      </c>
      <c r="L227" s="23"/>
      <c r="M227" s="21"/>
      <c r="N227" s="23">
        <f t="shared" si="37"/>
        <v>0</v>
      </c>
      <c r="O227" s="23"/>
      <c r="P227" s="21"/>
      <c r="Q227" s="23">
        <f t="shared" si="38"/>
        <v>0</v>
      </c>
      <c r="R227" s="23"/>
      <c r="S227" s="21"/>
      <c r="T227" s="23"/>
      <c r="U227" s="23"/>
      <c r="V227" s="21"/>
      <c r="W227" s="23"/>
      <c r="X227" s="23"/>
      <c r="Y227" s="25">
        <f t="shared" si="39"/>
        <v>0</v>
      </c>
      <c r="Z227" s="21">
        <f t="shared" si="40"/>
        <v>0</v>
      </c>
    </row>
    <row r="228" spans="2:26">
      <c r="B228" s="19">
        <v>9</v>
      </c>
      <c r="C228" s="20"/>
      <c r="D228" s="19">
        <f>'Настройки '!$G$27</f>
        <v>20</v>
      </c>
      <c r="E228" s="21">
        <f>'9'!D228</f>
        <v>20</v>
      </c>
      <c r="F228" s="22"/>
      <c r="G228" s="23"/>
      <c r="H228" s="24">
        <f>G228/'Настройки '!$C$15</f>
        <v>0</v>
      </c>
      <c r="I228" s="23">
        <f>'Настройки '!$D$21</f>
        <v>40.83</v>
      </c>
      <c r="J228" s="21"/>
      <c r="K228" s="23">
        <f t="shared" si="36"/>
        <v>0</v>
      </c>
      <c r="L228" s="23"/>
      <c r="M228" s="21"/>
      <c r="N228" s="23">
        <f t="shared" si="37"/>
        <v>0</v>
      </c>
      <c r="O228" s="23"/>
      <c r="P228" s="21"/>
      <c r="Q228" s="23">
        <f t="shared" si="38"/>
        <v>0</v>
      </c>
      <c r="R228" s="23"/>
      <c r="S228" s="21"/>
      <c r="T228" s="23"/>
      <c r="U228" s="23"/>
      <c r="V228" s="21"/>
      <c r="W228" s="23"/>
      <c r="X228" s="23"/>
      <c r="Y228" s="25">
        <f t="shared" si="39"/>
        <v>0</v>
      </c>
      <c r="Z228" s="21">
        <f t="shared" si="40"/>
        <v>0</v>
      </c>
    </row>
    <row r="229" spans="2:26">
      <c r="B229" s="19">
        <v>10</v>
      </c>
      <c r="C229" s="20"/>
      <c r="D229" s="19">
        <f>'Настройки '!$G$27</f>
        <v>20</v>
      </c>
      <c r="E229" s="21">
        <f>'9'!D229</f>
        <v>20</v>
      </c>
      <c r="F229" s="22"/>
      <c r="G229" s="23"/>
      <c r="H229" s="24">
        <f>G229/'Настройки '!$C$15</f>
        <v>0</v>
      </c>
      <c r="I229" s="23">
        <f>'Настройки '!$D$21</f>
        <v>40.83</v>
      </c>
      <c r="J229" s="21"/>
      <c r="K229" s="23">
        <f t="shared" si="36"/>
        <v>0</v>
      </c>
      <c r="L229" s="23"/>
      <c r="M229" s="21"/>
      <c r="N229" s="23">
        <f t="shared" si="37"/>
        <v>0</v>
      </c>
      <c r="O229" s="23"/>
      <c r="P229" s="21"/>
      <c r="Q229" s="23">
        <f t="shared" si="38"/>
        <v>0</v>
      </c>
      <c r="R229" s="23"/>
      <c r="S229" s="21"/>
      <c r="T229" s="23"/>
      <c r="U229" s="23"/>
      <c r="V229" s="21"/>
      <c r="W229" s="23"/>
      <c r="X229" s="23"/>
      <c r="Y229" s="25">
        <f t="shared" si="39"/>
        <v>0</v>
      </c>
      <c r="Z229" s="21">
        <f t="shared" si="40"/>
        <v>0</v>
      </c>
    </row>
    <row r="230" spans="2:26">
      <c r="B230" s="19">
        <v>11</v>
      </c>
      <c r="C230" s="20"/>
      <c r="D230" s="19">
        <f>'Настройки '!$G$27</f>
        <v>20</v>
      </c>
      <c r="E230" s="21">
        <f>'9'!D230</f>
        <v>20</v>
      </c>
      <c r="F230" s="22"/>
      <c r="G230" s="23"/>
      <c r="H230" s="24">
        <f>G230/'Настройки '!$C$15</f>
        <v>0</v>
      </c>
      <c r="I230" s="23">
        <f>'Настройки '!$D$21</f>
        <v>40.83</v>
      </c>
      <c r="J230" s="21"/>
      <c r="K230" s="23">
        <f t="shared" si="36"/>
        <v>0</v>
      </c>
      <c r="L230" s="23"/>
      <c r="M230" s="21"/>
      <c r="N230" s="23">
        <f t="shared" si="37"/>
        <v>0</v>
      </c>
      <c r="O230" s="23"/>
      <c r="P230" s="21"/>
      <c r="Q230" s="23">
        <f t="shared" si="38"/>
        <v>0</v>
      </c>
      <c r="R230" s="23"/>
      <c r="S230" s="21"/>
      <c r="T230" s="23"/>
      <c r="U230" s="23"/>
      <c r="V230" s="21"/>
      <c r="W230" s="23"/>
      <c r="X230" s="23"/>
      <c r="Y230" s="25">
        <f t="shared" si="39"/>
        <v>0</v>
      </c>
      <c r="Z230" s="21">
        <f t="shared" si="40"/>
        <v>0</v>
      </c>
    </row>
    <row r="231" spans="2:26">
      <c r="B231" s="19">
        <v>12</v>
      </c>
      <c r="C231" s="20"/>
      <c r="D231" s="19">
        <f>'Настройки '!$G$27</f>
        <v>20</v>
      </c>
      <c r="E231" s="21">
        <f>'9'!D231</f>
        <v>20</v>
      </c>
      <c r="F231" s="22"/>
      <c r="G231" s="23"/>
      <c r="H231" s="24">
        <f>G231/'Настройки '!$C$15</f>
        <v>0</v>
      </c>
      <c r="I231" s="23">
        <f>'Настройки '!$D$21</f>
        <v>40.83</v>
      </c>
      <c r="J231" s="21"/>
      <c r="K231" s="23">
        <f t="shared" si="36"/>
        <v>0</v>
      </c>
      <c r="L231" s="23"/>
      <c r="M231" s="21"/>
      <c r="N231" s="23">
        <f t="shared" si="37"/>
        <v>0</v>
      </c>
      <c r="O231" s="23"/>
      <c r="P231" s="21"/>
      <c r="Q231" s="23">
        <f t="shared" si="38"/>
        <v>0</v>
      </c>
      <c r="R231" s="23"/>
      <c r="S231" s="21"/>
      <c r="T231" s="23"/>
      <c r="U231" s="23"/>
      <c r="V231" s="21"/>
      <c r="W231" s="23"/>
      <c r="X231" s="23"/>
      <c r="Y231" s="25">
        <f t="shared" si="39"/>
        <v>0</v>
      </c>
      <c r="Z231" s="21">
        <f t="shared" si="40"/>
        <v>0</v>
      </c>
    </row>
    <row r="232" spans="2:26">
      <c r="B232" s="19">
        <v>13</v>
      </c>
      <c r="C232" s="20"/>
      <c r="D232" s="19">
        <f>'Настройки '!$G$27</f>
        <v>20</v>
      </c>
      <c r="E232" s="21">
        <f>'9'!D232</f>
        <v>20</v>
      </c>
      <c r="F232" s="22"/>
      <c r="G232" s="23"/>
      <c r="H232" s="24">
        <f>G232/'Настройки '!$C$15</f>
        <v>0</v>
      </c>
      <c r="I232" s="23">
        <f>'Настройки '!$D$21</f>
        <v>40.83</v>
      </c>
      <c r="J232" s="21"/>
      <c r="K232" s="23">
        <f t="shared" si="36"/>
        <v>0</v>
      </c>
      <c r="L232" s="23"/>
      <c r="M232" s="21"/>
      <c r="N232" s="23">
        <f t="shared" si="37"/>
        <v>0</v>
      </c>
      <c r="O232" s="23"/>
      <c r="P232" s="21"/>
      <c r="Q232" s="23">
        <f t="shared" si="38"/>
        <v>0</v>
      </c>
      <c r="R232" s="23"/>
      <c r="S232" s="21"/>
      <c r="T232" s="23"/>
      <c r="U232" s="23"/>
      <c r="V232" s="21"/>
      <c r="W232" s="23"/>
      <c r="X232" s="23"/>
      <c r="Y232" s="25">
        <f t="shared" si="39"/>
        <v>0</v>
      </c>
      <c r="Z232" s="21">
        <f t="shared" si="40"/>
        <v>0</v>
      </c>
    </row>
    <row r="233" spans="2:26">
      <c r="B233" s="19">
        <v>14</v>
      </c>
      <c r="C233" s="20"/>
      <c r="D233" s="19">
        <f>'Настройки '!$G$27</f>
        <v>20</v>
      </c>
      <c r="E233" s="21">
        <f>'9'!D233</f>
        <v>20</v>
      </c>
      <c r="F233" s="22"/>
      <c r="G233" s="23"/>
      <c r="H233" s="24">
        <f>G233/'Настройки '!$C$15</f>
        <v>0</v>
      </c>
      <c r="I233" s="23">
        <f>'Настройки '!$D$21</f>
        <v>40.83</v>
      </c>
      <c r="J233" s="21"/>
      <c r="K233" s="23">
        <f t="shared" si="36"/>
        <v>0</v>
      </c>
      <c r="L233" s="23"/>
      <c r="M233" s="21"/>
      <c r="N233" s="23">
        <f t="shared" si="37"/>
        <v>0</v>
      </c>
      <c r="O233" s="23"/>
      <c r="P233" s="21"/>
      <c r="Q233" s="23">
        <f t="shared" si="38"/>
        <v>0</v>
      </c>
      <c r="R233" s="23"/>
      <c r="S233" s="21"/>
      <c r="T233" s="23"/>
      <c r="U233" s="23"/>
      <c r="V233" s="21"/>
      <c r="W233" s="23"/>
      <c r="X233" s="23"/>
      <c r="Y233" s="25">
        <f t="shared" si="39"/>
        <v>0</v>
      </c>
      <c r="Z233" s="21">
        <f t="shared" si="40"/>
        <v>0</v>
      </c>
    </row>
    <row r="234" spans="2:26">
      <c r="B234" s="19">
        <v>15</v>
      </c>
      <c r="C234" s="20"/>
      <c r="D234" s="19">
        <f>'Настройки '!$G$27</f>
        <v>20</v>
      </c>
      <c r="E234" s="21">
        <f>'9'!D234</f>
        <v>20</v>
      </c>
      <c r="F234" s="22"/>
      <c r="G234" s="23"/>
      <c r="H234" s="24">
        <f>G234/'Настройки '!$C$15</f>
        <v>0</v>
      </c>
      <c r="I234" s="23">
        <f>'Настройки '!$D$21</f>
        <v>40.83</v>
      </c>
      <c r="J234" s="21"/>
      <c r="K234" s="23">
        <f t="shared" si="36"/>
        <v>0</v>
      </c>
      <c r="L234" s="23"/>
      <c r="M234" s="21"/>
      <c r="N234" s="23">
        <f t="shared" si="37"/>
        <v>0</v>
      </c>
      <c r="O234" s="23"/>
      <c r="P234" s="21"/>
      <c r="Q234" s="23">
        <f t="shared" si="38"/>
        <v>0</v>
      </c>
      <c r="R234" s="23"/>
      <c r="S234" s="21"/>
      <c r="T234" s="23"/>
      <c r="U234" s="23"/>
      <c r="V234" s="21"/>
      <c r="W234" s="23"/>
      <c r="X234" s="23"/>
      <c r="Y234" s="25">
        <f t="shared" si="39"/>
        <v>0</v>
      </c>
      <c r="Z234" s="21">
        <f t="shared" si="40"/>
        <v>0</v>
      </c>
    </row>
    <row r="235" spans="2:26">
      <c r="B235" s="19">
        <v>16</v>
      </c>
      <c r="C235" s="20"/>
      <c r="D235" s="19">
        <f>'Настройки '!$G$27</f>
        <v>20</v>
      </c>
      <c r="E235" s="21">
        <f>'9'!D235</f>
        <v>20</v>
      </c>
      <c r="F235" s="22"/>
      <c r="G235" s="23"/>
      <c r="H235" s="24">
        <f>G235/'Настройки '!$C$15</f>
        <v>0</v>
      </c>
      <c r="I235" s="23">
        <f>'Настройки '!$D$21</f>
        <v>40.83</v>
      </c>
      <c r="J235" s="21"/>
      <c r="K235" s="23">
        <f t="shared" si="36"/>
        <v>0</v>
      </c>
      <c r="L235" s="23"/>
      <c r="M235" s="21"/>
      <c r="N235" s="23">
        <f t="shared" si="37"/>
        <v>0</v>
      </c>
      <c r="O235" s="23"/>
      <c r="P235" s="21"/>
      <c r="Q235" s="23">
        <f t="shared" si="38"/>
        <v>0</v>
      </c>
      <c r="R235" s="23"/>
      <c r="S235" s="21"/>
      <c r="T235" s="23"/>
      <c r="U235" s="23"/>
      <c r="V235" s="21"/>
      <c r="W235" s="23"/>
      <c r="X235" s="23"/>
      <c r="Y235" s="25">
        <f t="shared" si="39"/>
        <v>0</v>
      </c>
      <c r="Z235" s="21">
        <f t="shared" si="40"/>
        <v>0</v>
      </c>
    </row>
    <row r="236" spans="2:26">
      <c r="B236" s="19">
        <v>17</v>
      </c>
      <c r="C236" s="20"/>
      <c r="D236" s="19">
        <f>'Настройки '!$G$27</f>
        <v>20</v>
      </c>
      <c r="E236" s="21">
        <f>'9'!D236</f>
        <v>20</v>
      </c>
      <c r="F236" s="22"/>
      <c r="G236" s="23"/>
      <c r="H236" s="24">
        <f>G236/'Настройки '!$C$15</f>
        <v>0</v>
      </c>
      <c r="I236" s="23">
        <f>'Настройки '!$D$21</f>
        <v>40.83</v>
      </c>
      <c r="J236" s="21"/>
      <c r="K236" s="23">
        <f t="shared" si="36"/>
        <v>0</v>
      </c>
      <c r="L236" s="23"/>
      <c r="M236" s="21"/>
      <c r="N236" s="23">
        <f t="shared" si="37"/>
        <v>0</v>
      </c>
      <c r="O236" s="23"/>
      <c r="P236" s="21"/>
      <c r="Q236" s="23">
        <f t="shared" si="38"/>
        <v>0</v>
      </c>
      <c r="R236" s="23"/>
      <c r="S236" s="21"/>
      <c r="T236" s="23"/>
      <c r="U236" s="23"/>
      <c r="V236" s="21"/>
      <c r="W236" s="23"/>
      <c r="X236" s="23"/>
      <c r="Y236" s="25">
        <f t="shared" si="39"/>
        <v>0</v>
      </c>
      <c r="Z236" s="21">
        <f t="shared" si="40"/>
        <v>0</v>
      </c>
    </row>
    <row r="237" spans="2:26">
      <c r="B237" s="19">
        <v>18</v>
      </c>
      <c r="C237" s="20"/>
      <c r="D237" s="19">
        <f>'Настройки '!$G$27</f>
        <v>20</v>
      </c>
      <c r="E237" s="21">
        <f>'9'!D237</f>
        <v>20</v>
      </c>
      <c r="F237" s="22"/>
      <c r="G237" s="23"/>
      <c r="H237" s="24">
        <f>G237/'Настройки '!$C$15</f>
        <v>0</v>
      </c>
      <c r="I237" s="23">
        <f>'Настройки '!$D$21</f>
        <v>40.83</v>
      </c>
      <c r="J237" s="21"/>
      <c r="K237" s="23">
        <f t="shared" si="36"/>
        <v>0</v>
      </c>
      <c r="L237" s="23"/>
      <c r="M237" s="21"/>
      <c r="N237" s="23">
        <f t="shared" si="37"/>
        <v>0</v>
      </c>
      <c r="O237" s="23"/>
      <c r="P237" s="21"/>
      <c r="Q237" s="23">
        <f t="shared" si="38"/>
        <v>0</v>
      </c>
      <c r="R237" s="23"/>
      <c r="S237" s="21"/>
      <c r="T237" s="23"/>
      <c r="U237" s="23"/>
      <c r="V237" s="21"/>
      <c r="W237" s="23"/>
      <c r="X237" s="23"/>
      <c r="Y237" s="25">
        <f t="shared" si="39"/>
        <v>0</v>
      </c>
      <c r="Z237" s="21">
        <f t="shared" si="40"/>
        <v>0</v>
      </c>
    </row>
    <row r="238" spans="2:26">
      <c r="B238" s="19">
        <v>19</v>
      </c>
      <c r="C238" s="20"/>
      <c r="D238" s="19">
        <f>'Настройки '!$G$27</f>
        <v>20</v>
      </c>
      <c r="E238" s="21">
        <f>'9'!D238</f>
        <v>20</v>
      </c>
      <c r="F238" s="22"/>
      <c r="G238" s="23"/>
      <c r="H238" s="24">
        <f>G238/'Настройки '!$C$15</f>
        <v>0</v>
      </c>
      <c r="I238" s="23">
        <f>'Настройки '!$D$21</f>
        <v>40.83</v>
      </c>
      <c r="J238" s="21"/>
      <c r="K238" s="23">
        <f t="shared" si="36"/>
        <v>0</v>
      </c>
      <c r="L238" s="23"/>
      <c r="M238" s="21"/>
      <c r="N238" s="23">
        <f t="shared" si="37"/>
        <v>0</v>
      </c>
      <c r="O238" s="23"/>
      <c r="P238" s="21"/>
      <c r="Q238" s="23">
        <f t="shared" si="38"/>
        <v>0</v>
      </c>
      <c r="R238" s="23"/>
      <c r="S238" s="21"/>
      <c r="T238" s="23"/>
      <c r="U238" s="23"/>
      <c r="V238" s="21"/>
      <c r="W238" s="23"/>
      <c r="X238" s="23"/>
      <c r="Y238" s="25">
        <f t="shared" si="39"/>
        <v>0</v>
      </c>
      <c r="Z238" s="21">
        <f t="shared" si="40"/>
        <v>0</v>
      </c>
    </row>
    <row r="239" spans="2:26">
      <c r="B239" s="19">
        <v>20</v>
      </c>
      <c r="C239" s="20"/>
      <c r="D239" s="19">
        <f>'Настройки '!$G$27</f>
        <v>20</v>
      </c>
      <c r="E239" s="21">
        <f>'9'!D239</f>
        <v>20</v>
      </c>
      <c r="F239" s="22"/>
      <c r="G239" s="23"/>
      <c r="H239" s="24">
        <f>G239/'Настройки '!$C$15</f>
        <v>0</v>
      </c>
      <c r="I239" s="23">
        <f>'Настройки '!$D$21</f>
        <v>40.83</v>
      </c>
      <c r="J239" s="21"/>
      <c r="K239" s="23">
        <f t="shared" si="36"/>
        <v>0</v>
      </c>
      <c r="L239" s="23"/>
      <c r="M239" s="21"/>
      <c r="N239" s="23">
        <f t="shared" si="37"/>
        <v>0</v>
      </c>
      <c r="O239" s="23"/>
      <c r="P239" s="21"/>
      <c r="Q239" s="23">
        <f t="shared" si="38"/>
        <v>0</v>
      </c>
      <c r="R239" s="23"/>
      <c r="S239" s="21"/>
      <c r="T239" s="23"/>
      <c r="U239" s="23"/>
      <c r="V239" s="21"/>
      <c r="W239" s="23"/>
      <c r="X239" s="23"/>
      <c r="Y239" s="25">
        <f t="shared" si="39"/>
        <v>0</v>
      </c>
      <c r="Z239" s="21">
        <f t="shared" si="40"/>
        <v>0</v>
      </c>
    </row>
    <row r="240" spans="2:26">
      <c r="B240" s="19">
        <v>21</v>
      </c>
      <c r="C240" s="20"/>
      <c r="D240" s="19">
        <f>'Настройки '!$G$27</f>
        <v>20</v>
      </c>
      <c r="E240" s="21">
        <f>'9'!D240</f>
        <v>20</v>
      </c>
      <c r="F240" s="22"/>
      <c r="G240" s="23"/>
      <c r="H240" s="24">
        <f>G240/'Настройки '!$C$15</f>
        <v>0</v>
      </c>
      <c r="I240" s="23">
        <f>'Настройки '!$D$21</f>
        <v>40.83</v>
      </c>
      <c r="J240" s="21"/>
      <c r="K240" s="23">
        <f t="shared" si="36"/>
        <v>0</v>
      </c>
      <c r="L240" s="23"/>
      <c r="M240" s="21"/>
      <c r="N240" s="23">
        <f t="shared" si="37"/>
        <v>0</v>
      </c>
      <c r="O240" s="23"/>
      <c r="P240" s="21"/>
      <c r="Q240" s="23">
        <f t="shared" si="38"/>
        <v>0</v>
      </c>
      <c r="R240" s="23"/>
      <c r="S240" s="21"/>
      <c r="T240" s="23"/>
      <c r="U240" s="23"/>
      <c r="V240" s="21"/>
      <c r="W240" s="23"/>
      <c r="X240" s="23"/>
      <c r="Y240" s="25">
        <f t="shared" si="39"/>
        <v>0</v>
      </c>
      <c r="Z240" s="21">
        <f t="shared" si="40"/>
        <v>0</v>
      </c>
    </row>
    <row r="241" spans="1:26">
      <c r="B241" s="19">
        <v>22</v>
      </c>
      <c r="C241" s="20"/>
      <c r="D241" s="19">
        <f>'Настройки '!$G$27</f>
        <v>20</v>
      </c>
      <c r="E241" s="21">
        <f>'9'!D241</f>
        <v>20</v>
      </c>
      <c r="F241" s="22"/>
      <c r="G241" s="23"/>
      <c r="H241" s="24">
        <f>G241/'Настройки '!$C$15</f>
        <v>0</v>
      </c>
      <c r="I241" s="23">
        <f>'Настройки '!$D$21</f>
        <v>40.83</v>
      </c>
      <c r="J241" s="21"/>
      <c r="K241" s="23">
        <f t="shared" si="36"/>
        <v>0</v>
      </c>
      <c r="L241" s="23"/>
      <c r="M241" s="21"/>
      <c r="N241" s="23">
        <f t="shared" si="37"/>
        <v>0</v>
      </c>
      <c r="O241" s="23"/>
      <c r="P241" s="21"/>
      <c r="Q241" s="23">
        <f t="shared" si="38"/>
        <v>0</v>
      </c>
      <c r="R241" s="23"/>
      <c r="S241" s="21"/>
      <c r="T241" s="23"/>
      <c r="U241" s="23"/>
      <c r="V241" s="21"/>
      <c r="W241" s="23"/>
      <c r="X241" s="23"/>
      <c r="Y241" s="25">
        <f t="shared" si="39"/>
        <v>0</v>
      </c>
      <c r="Z241" s="21">
        <f t="shared" si="40"/>
        <v>0</v>
      </c>
    </row>
    <row r="242" spans="1:26">
      <c r="B242" s="19">
        <v>23</v>
      </c>
      <c r="C242" s="20"/>
      <c r="D242" s="19">
        <f>'Настройки '!$G$27</f>
        <v>20</v>
      </c>
      <c r="E242" s="21">
        <f>'9'!D242</f>
        <v>20</v>
      </c>
      <c r="F242" s="22"/>
      <c r="G242" s="23"/>
      <c r="H242" s="24">
        <f>G242/'Настройки '!$C$15</f>
        <v>0</v>
      </c>
      <c r="I242" s="23">
        <f>'Настройки '!$D$21</f>
        <v>40.83</v>
      </c>
      <c r="J242" s="21"/>
      <c r="K242" s="23">
        <f t="shared" si="36"/>
        <v>0</v>
      </c>
      <c r="L242" s="23"/>
      <c r="M242" s="21"/>
      <c r="N242" s="23">
        <f t="shared" si="37"/>
        <v>0</v>
      </c>
      <c r="O242" s="23"/>
      <c r="P242" s="21"/>
      <c r="Q242" s="23">
        <f t="shared" si="38"/>
        <v>0</v>
      </c>
      <c r="R242" s="23"/>
      <c r="S242" s="21"/>
      <c r="T242" s="23"/>
      <c r="U242" s="23"/>
      <c r="V242" s="21"/>
      <c r="W242" s="23"/>
      <c r="X242" s="23"/>
      <c r="Y242" s="25">
        <f t="shared" si="39"/>
        <v>0</v>
      </c>
      <c r="Z242" s="21">
        <f t="shared" si="40"/>
        <v>0</v>
      </c>
    </row>
    <row r="243" spans="1:26">
      <c r="B243" s="19">
        <v>24</v>
      </c>
      <c r="C243" s="20"/>
      <c r="D243" s="19">
        <f>'Настройки '!$G$27</f>
        <v>20</v>
      </c>
      <c r="E243" s="21">
        <f>'9'!D243</f>
        <v>20</v>
      </c>
      <c r="F243" s="22"/>
      <c r="G243" s="23"/>
      <c r="H243" s="24">
        <f>G243/'Настройки '!$C$15</f>
        <v>0</v>
      </c>
      <c r="I243" s="23">
        <f>'Настройки '!$D$21</f>
        <v>40.83</v>
      </c>
      <c r="J243" s="21"/>
      <c r="K243" s="23">
        <f t="shared" si="36"/>
        <v>0</v>
      </c>
      <c r="L243" s="23"/>
      <c r="M243" s="21"/>
      <c r="N243" s="23">
        <f t="shared" si="37"/>
        <v>0</v>
      </c>
      <c r="O243" s="23"/>
      <c r="P243" s="21"/>
      <c r="Q243" s="23">
        <f t="shared" si="38"/>
        <v>0</v>
      </c>
      <c r="R243" s="23"/>
      <c r="S243" s="21"/>
      <c r="T243" s="23"/>
      <c r="U243" s="23"/>
      <c r="V243" s="21"/>
      <c r="W243" s="23"/>
      <c r="X243" s="23"/>
      <c r="Y243" s="25">
        <f t="shared" si="39"/>
        <v>0</v>
      </c>
      <c r="Z243" s="21">
        <f t="shared" si="40"/>
        <v>0</v>
      </c>
    </row>
    <row r="244" spans="1:26">
      <c r="B244" s="19">
        <v>25</v>
      </c>
      <c r="C244" s="20"/>
      <c r="D244" s="19">
        <f>'Настройки '!$G$27</f>
        <v>20</v>
      </c>
      <c r="E244" s="21">
        <f>'9'!D244</f>
        <v>20</v>
      </c>
      <c r="F244" s="26"/>
      <c r="G244" s="23"/>
      <c r="H244" s="24">
        <f>G244/'Настройки '!$C$15</f>
        <v>0</v>
      </c>
      <c r="I244" s="23">
        <f>'Настройки '!$D$21</f>
        <v>40.83</v>
      </c>
      <c r="J244" s="21"/>
      <c r="K244" s="23">
        <f t="shared" si="36"/>
        <v>0</v>
      </c>
      <c r="L244" s="23"/>
      <c r="M244" s="21"/>
      <c r="N244" s="23">
        <f t="shared" si="37"/>
        <v>0</v>
      </c>
      <c r="O244" s="23"/>
      <c r="P244" s="21"/>
      <c r="Q244" s="23">
        <f t="shared" si="38"/>
        <v>0</v>
      </c>
      <c r="R244" s="23"/>
      <c r="S244" s="21"/>
      <c r="T244" s="23"/>
      <c r="U244" s="23"/>
      <c r="V244" s="21"/>
      <c r="W244" s="23"/>
      <c r="X244" s="23"/>
      <c r="Y244" s="25">
        <f t="shared" si="39"/>
        <v>0</v>
      </c>
      <c r="Z244" s="21">
        <f t="shared" si="40"/>
        <v>0</v>
      </c>
    </row>
    <row r="245" spans="1:26">
      <c r="B245" s="19">
        <v>26</v>
      </c>
      <c r="C245" s="20"/>
      <c r="D245" s="19">
        <f>'Настройки '!$G$27</f>
        <v>20</v>
      </c>
      <c r="E245" s="21">
        <f>'9'!D245</f>
        <v>20</v>
      </c>
      <c r="F245" s="22"/>
      <c r="G245" s="23"/>
      <c r="H245" s="24">
        <f>G245/'Настройки '!$C$15</f>
        <v>0</v>
      </c>
      <c r="I245" s="23">
        <f>'Настройки '!$D$21</f>
        <v>40.83</v>
      </c>
      <c r="J245" s="21"/>
      <c r="K245" s="23">
        <f t="shared" si="36"/>
        <v>0</v>
      </c>
      <c r="L245" s="23"/>
      <c r="M245" s="21"/>
      <c r="N245" s="23">
        <f t="shared" si="37"/>
        <v>0</v>
      </c>
      <c r="O245" s="23"/>
      <c r="P245" s="21"/>
      <c r="Q245" s="23">
        <f t="shared" si="38"/>
        <v>0</v>
      </c>
      <c r="R245" s="23"/>
      <c r="S245" s="21"/>
      <c r="T245" s="23"/>
      <c r="U245" s="23"/>
      <c r="V245" s="21"/>
      <c r="W245" s="23"/>
      <c r="X245" s="23"/>
      <c r="Y245" s="25">
        <f t="shared" si="39"/>
        <v>0</v>
      </c>
      <c r="Z245" s="21">
        <f t="shared" si="40"/>
        <v>0</v>
      </c>
    </row>
    <row r="246" spans="1:26">
      <c r="B246" s="19">
        <v>27</v>
      </c>
      <c r="C246" s="20"/>
      <c r="D246" s="19">
        <f>'Настройки '!$G$27</f>
        <v>20</v>
      </c>
      <c r="E246" s="21">
        <f>'9'!D246</f>
        <v>20</v>
      </c>
      <c r="F246" s="22"/>
      <c r="G246" s="23"/>
      <c r="H246" s="24">
        <f>G246/'Настройки '!$C$15</f>
        <v>0</v>
      </c>
      <c r="I246" s="23">
        <f>'Настройки '!$D$21</f>
        <v>40.83</v>
      </c>
      <c r="J246" s="21"/>
      <c r="K246" s="23">
        <f t="shared" si="36"/>
        <v>0</v>
      </c>
      <c r="L246" s="23"/>
      <c r="M246" s="21"/>
      <c r="N246" s="23">
        <f t="shared" si="37"/>
        <v>0</v>
      </c>
      <c r="O246" s="23"/>
      <c r="P246" s="21"/>
      <c r="Q246" s="23">
        <f t="shared" si="38"/>
        <v>0</v>
      </c>
      <c r="R246" s="23"/>
      <c r="S246" s="21"/>
      <c r="T246" s="23"/>
      <c r="U246" s="23"/>
      <c r="V246" s="21"/>
      <c r="W246" s="23"/>
      <c r="X246" s="23"/>
      <c r="Y246" s="25">
        <f t="shared" si="39"/>
        <v>0</v>
      </c>
      <c r="Z246" s="21">
        <f t="shared" si="40"/>
        <v>0</v>
      </c>
    </row>
    <row r="247" spans="1:26">
      <c r="B247" s="19">
        <v>28</v>
      </c>
      <c r="C247" s="20"/>
      <c r="D247" s="19">
        <f>'Настройки '!$G$27</f>
        <v>20</v>
      </c>
      <c r="E247" s="21">
        <f>'9'!D247</f>
        <v>20</v>
      </c>
      <c r="F247" s="22"/>
      <c r="G247" s="23"/>
      <c r="H247" s="24">
        <f>G247/'Настройки '!$C$15</f>
        <v>0</v>
      </c>
      <c r="I247" s="23">
        <f>'Настройки '!$D$21</f>
        <v>40.83</v>
      </c>
      <c r="J247" s="21"/>
      <c r="K247" s="23">
        <f t="shared" si="36"/>
        <v>0</v>
      </c>
      <c r="L247" s="23"/>
      <c r="M247" s="21"/>
      <c r="N247" s="23">
        <f t="shared" si="37"/>
        <v>0</v>
      </c>
      <c r="O247" s="23"/>
      <c r="P247" s="21"/>
      <c r="Q247" s="23">
        <f t="shared" si="38"/>
        <v>0</v>
      </c>
      <c r="R247" s="23"/>
      <c r="S247" s="21"/>
      <c r="T247" s="23"/>
      <c r="U247" s="23"/>
      <c r="V247" s="21"/>
      <c r="W247" s="23"/>
      <c r="X247" s="23"/>
      <c r="Y247" s="25">
        <f t="shared" si="39"/>
        <v>0</v>
      </c>
      <c r="Z247" s="21">
        <f t="shared" si="40"/>
        <v>0</v>
      </c>
    </row>
    <row r="248" spans="1:26">
      <c r="B248" s="19">
        <v>29</v>
      </c>
      <c r="C248" s="20"/>
      <c r="D248" s="19">
        <f>'Настройки '!$G$27</f>
        <v>20</v>
      </c>
      <c r="E248" s="21">
        <f>'9'!D248</f>
        <v>20</v>
      </c>
      <c r="F248" s="22"/>
      <c r="G248" s="23"/>
      <c r="H248" s="24">
        <f>G248/'Настройки '!$C$15</f>
        <v>0</v>
      </c>
      <c r="I248" s="23">
        <f>'Настройки '!$D$21</f>
        <v>40.83</v>
      </c>
      <c r="J248" s="21"/>
      <c r="K248" s="23">
        <f t="shared" si="36"/>
        <v>0</v>
      </c>
      <c r="L248" s="23"/>
      <c r="M248" s="21"/>
      <c r="N248" s="23">
        <f t="shared" si="37"/>
        <v>0</v>
      </c>
      <c r="O248" s="23"/>
      <c r="P248" s="21"/>
      <c r="Q248" s="23">
        <f t="shared" si="38"/>
        <v>0</v>
      </c>
      <c r="R248" s="23"/>
      <c r="S248" s="21"/>
      <c r="T248" s="23"/>
      <c r="U248" s="23"/>
      <c r="V248" s="21"/>
      <c r="W248" s="23"/>
      <c r="X248" s="23"/>
      <c r="Y248" s="25">
        <f t="shared" si="39"/>
        <v>0</v>
      </c>
      <c r="Z248" s="21">
        <f t="shared" si="40"/>
        <v>0</v>
      </c>
    </row>
    <row r="249" spans="1:26" ht="15.75" thickBot="1">
      <c r="B249" s="19">
        <v>30</v>
      </c>
      <c r="C249" s="20"/>
      <c r="D249" s="19">
        <f>'Настройки '!$G$27</f>
        <v>20</v>
      </c>
      <c r="E249" s="21">
        <f>'9'!D249</f>
        <v>20</v>
      </c>
      <c r="F249" s="27"/>
      <c r="G249" s="23"/>
      <c r="H249" s="24">
        <f>G249/'Настройки '!$C$15</f>
        <v>0</v>
      </c>
      <c r="I249" s="23">
        <f>'Настройки '!$D$21</f>
        <v>40.83</v>
      </c>
      <c r="J249" s="21"/>
      <c r="K249" s="23">
        <f t="shared" si="36"/>
        <v>0</v>
      </c>
      <c r="L249" s="23"/>
      <c r="M249" s="21"/>
      <c r="N249" s="23">
        <f t="shared" si="37"/>
        <v>0</v>
      </c>
      <c r="O249" s="23"/>
      <c r="P249" s="21"/>
      <c r="Q249" s="23">
        <f t="shared" si="38"/>
        <v>0</v>
      </c>
      <c r="R249" s="23"/>
      <c r="S249" s="21"/>
      <c r="T249" s="23"/>
      <c r="U249" s="23"/>
      <c r="V249" s="21"/>
      <c r="W249" s="23"/>
      <c r="X249" s="23"/>
      <c r="Y249" s="25">
        <f t="shared" si="39"/>
        <v>0</v>
      </c>
      <c r="Z249" s="21">
        <f t="shared" si="40"/>
        <v>0</v>
      </c>
    </row>
    <row r="250" spans="1:26" ht="15.75" thickBot="1">
      <c r="B250" s="17"/>
      <c r="C250" s="17"/>
      <c r="D250" s="17"/>
      <c r="E250" s="17"/>
      <c r="F250" s="17"/>
      <c r="G250" s="28">
        <f>SUM(G220:G249)</f>
        <v>0</v>
      </c>
      <c r="H250" s="29">
        <f>SUM(H220:H249)</f>
        <v>0</v>
      </c>
      <c r="I250" s="17"/>
      <c r="J250" s="30">
        <f t="shared" ref="J250:Y250" si="41">SUM(J220:J249)</f>
        <v>0</v>
      </c>
      <c r="K250" s="30">
        <f t="shared" si="41"/>
        <v>0</v>
      </c>
      <c r="L250" s="30">
        <f t="shared" si="41"/>
        <v>0</v>
      </c>
      <c r="M250" s="31">
        <f t="shared" si="41"/>
        <v>0</v>
      </c>
      <c r="N250" s="30">
        <f t="shared" si="41"/>
        <v>0</v>
      </c>
      <c r="O250" s="30">
        <f t="shared" si="41"/>
        <v>0</v>
      </c>
      <c r="P250" s="31">
        <f t="shared" si="41"/>
        <v>0</v>
      </c>
      <c r="Q250" s="30">
        <f t="shared" si="41"/>
        <v>0</v>
      </c>
      <c r="R250" s="30">
        <f t="shared" si="41"/>
        <v>0</v>
      </c>
      <c r="S250" s="31">
        <f t="shared" si="41"/>
        <v>0</v>
      </c>
      <c r="T250" s="30">
        <f t="shared" si="41"/>
        <v>0</v>
      </c>
      <c r="U250" s="30">
        <f t="shared" si="41"/>
        <v>0</v>
      </c>
      <c r="V250" s="30">
        <f t="shared" si="41"/>
        <v>0</v>
      </c>
      <c r="W250" s="30">
        <f t="shared" si="41"/>
        <v>0</v>
      </c>
      <c r="X250" s="30">
        <f t="shared" si="41"/>
        <v>0</v>
      </c>
      <c r="Y250" s="28">
        <f t="shared" si="41"/>
        <v>0</v>
      </c>
      <c r="Z250" s="32"/>
    </row>
    <row r="253" spans="1:26" hidden="1">
      <c r="B253" s="16"/>
      <c r="C253" s="138"/>
      <c r="D253" s="138"/>
      <c r="E253" s="138"/>
      <c r="F253" s="138"/>
      <c r="G253" s="138"/>
      <c r="H253" s="138"/>
      <c r="I253" s="138"/>
      <c r="J253" s="138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idden="1">
      <c r="A254" t="s">
        <v>35</v>
      </c>
      <c r="B254" s="134" t="s">
        <v>38</v>
      </c>
      <c r="C254" s="136" t="s">
        <v>39</v>
      </c>
      <c r="D254" s="134" t="s">
        <v>40</v>
      </c>
      <c r="E254" s="134" t="s">
        <v>41</v>
      </c>
      <c r="F254" s="134" t="s">
        <v>42</v>
      </c>
      <c r="G254" s="134" t="s">
        <v>43</v>
      </c>
      <c r="H254" s="134" t="s">
        <v>44</v>
      </c>
      <c r="I254" s="134" t="s">
        <v>45</v>
      </c>
      <c r="J254" s="141" t="s">
        <v>52</v>
      </c>
      <c r="K254" s="142"/>
      <c r="L254" s="143"/>
      <c r="M254" s="141" t="s">
        <v>53</v>
      </c>
      <c r="N254" s="142"/>
      <c r="O254" s="143"/>
      <c r="P254" s="141" t="s">
        <v>54</v>
      </c>
      <c r="Q254" s="142"/>
      <c r="R254" s="143"/>
      <c r="S254" s="141"/>
      <c r="T254" s="142"/>
      <c r="U254" s="143"/>
      <c r="V254" s="141"/>
      <c r="W254" s="142"/>
      <c r="X254" s="143"/>
      <c r="Y254" s="139" t="s">
        <v>46</v>
      </c>
      <c r="Z254" s="134" t="s">
        <v>47</v>
      </c>
    </row>
    <row r="255" spans="1:26" ht="30" hidden="1">
      <c r="B255" s="135"/>
      <c r="C255" s="137"/>
      <c r="D255" s="135"/>
      <c r="E255" s="135"/>
      <c r="F255" s="135"/>
      <c r="G255" s="135"/>
      <c r="H255" s="135"/>
      <c r="I255" s="135"/>
      <c r="J255" s="18" t="s">
        <v>48</v>
      </c>
      <c r="K255" s="18" t="s">
        <v>49</v>
      </c>
      <c r="L255" s="19" t="s">
        <v>50</v>
      </c>
      <c r="M255" s="18" t="s">
        <v>48</v>
      </c>
      <c r="N255" s="18" t="s">
        <v>49</v>
      </c>
      <c r="O255" s="19" t="s">
        <v>50</v>
      </c>
      <c r="P255" s="18" t="s">
        <v>48</v>
      </c>
      <c r="Q255" s="18" t="s">
        <v>49</v>
      </c>
      <c r="R255" s="19" t="s">
        <v>50</v>
      </c>
      <c r="S255" s="18" t="s">
        <v>48</v>
      </c>
      <c r="T255" s="18" t="s">
        <v>49</v>
      </c>
      <c r="U255" s="19" t="s">
        <v>50</v>
      </c>
      <c r="V255" s="18" t="s">
        <v>48</v>
      </c>
      <c r="W255" s="18" t="s">
        <v>49</v>
      </c>
      <c r="X255" s="19" t="s">
        <v>50</v>
      </c>
      <c r="Y255" s="140"/>
      <c r="Z255" s="135"/>
    </row>
    <row r="256" spans="1:26" hidden="1">
      <c r="B256" s="19">
        <v>1</v>
      </c>
      <c r="C256" s="20" t="str">
        <f>'журнал регистрации'!D258</f>
        <v>Кофонов Ярослав</v>
      </c>
      <c r="D256" s="19">
        <f>'Настройки '!$G$27</f>
        <v>20</v>
      </c>
      <c r="E256" s="21">
        <f>'9'!D256</f>
        <v>20</v>
      </c>
      <c r="F256" s="22"/>
      <c r="G256" s="23"/>
      <c r="H256" s="24">
        <f>G256/'Настройки '!$C$15</f>
        <v>0</v>
      </c>
      <c r="I256" s="23">
        <f>'Настройки '!$D$21</f>
        <v>40.83</v>
      </c>
      <c r="J256" s="21"/>
      <c r="K256" s="23">
        <f t="shared" ref="K256:K285" si="42">J256*I256</f>
        <v>0</v>
      </c>
      <c r="L256" s="23"/>
      <c r="M256" s="21"/>
      <c r="N256" s="23">
        <f t="shared" ref="N256:N285" si="43">M256*I256</f>
        <v>0</v>
      </c>
      <c r="O256" s="23"/>
      <c r="P256" s="21"/>
      <c r="Q256" s="23">
        <f t="shared" ref="Q256:Q285" si="44">P256*I256</f>
        <v>0</v>
      </c>
      <c r="R256" s="23"/>
      <c r="S256" s="21"/>
      <c r="T256" s="23">
        <f>S256*I256</f>
        <v>0</v>
      </c>
      <c r="U256" s="23"/>
      <c r="V256" s="21"/>
      <c r="W256" s="23">
        <f>V256*U256</f>
        <v>0</v>
      </c>
      <c r="X256" s="23"/>
      <c r="Y256" s="25">
        <f t="shared" ref="Y256:Y285" si="45">K256+N256+Q256+T256+W256-L256-O256-R256-U256-X256</f>
        <v>0</v>
      </c>
      <c r="Z256" s="21">
        <f t="shared" ref="Z256:Z285" si="46">H256-J256-M256-P256-S256-V256</f>
        <v>0</v>
      </c>
    </row>
    <row r="257" spans="2:26" hidden="1">
      <c r="B257" s="19">
        <v>2</v>
      </c>
      <c r="C257" s="20" t="str">
        <f>'журнал регистрации'!D259</f>
        <v>Масленникова Елизавета</v>
      </c>
      <c r="D257" s="19">
        <f>'Настройки '!$G$27</f>
        <v>20</v>
      </c>
      <c r="E257" s="21">
        <f>'9'!D257</f>
        <v>20</v>
      </c>
      <c r="F257" s="22"/>
      <c r="G257" s="23"/>
      <c r="H257" s="24">
        <f>G257/'Настройки '!$C$15</f>
        <v>0</v>
      </c>
      <c r="I257" s="23">
        <f>'Настройки '!$D$21</f>
        <v>40.83</v>
      </c>
      <c r="J257" s="21"/>
      <c r="K257" s="23">
        <f t="shared" si="42"/>
        <v>0</v>
      </c>
      <c r="L257" s="23"/>
      <c r="M257" s="21"/>
      <c r="N257" s="23">
        <f t="shared" si="43"/>
        <v>0</v>
      </c>
      <c r="O257" s="23"/>
      <c r="P257" s="21"/>
      <c r="Q257" s="23">
        <f t="shared" si="44"/>
        <v>0</v>
      </c>
      <c r="R257" s="23"/>
      <c r="S257" s="21"/>
      <c r="T257" s="23"/>
      <c r="U257" s="23"/>
      <c r="V257" s="21"/>
      <c r="W257" s="23"/>
      <c r="X257" s="23"/>
      <c r="Y257" s="25">
        <f t="shared" si="45"/>
        <v>0</v>
      </c>
      <c r="Z257" s="21">
        <f t="shared" si="46"/>
        <v>0</v>
      </c>
    </row>
    <row r="258" spans="2:26" hidden="1">
      <c r="B258" s="19">
        <v>3</v>
      </c>
      <c r="C258" s="20" t="str">
        <f>'журнал регистрации'!D260</f>
        <v>Орлов Александр</v>
      </c>
      <c r="D258" s="19">
        <f>'Настройки '!$G$27</f>
        <v>20</v>
      </c>
      <c r="E258" s="21">
        <f>'9'!D258</f>
        <v>20</v>
      </c>
      <c r="F258" s="22"/>
      <c r="G258" s="23"/>
      <c r="H258" s="24">
        <f>G258/'Настройки '!$C$15</f>
        <v>0</v>
      </c>
      <c r="I258" s="23">
        <f>'Настройки '!$D$21</f>
        <v>40.83</v>
      </c>
      <c r="J258" s="21"/>
      <c r="K258" s="23">
        <f t="shared" si="42"/>
        <v>0</v>
      </c>
      <c r="L258" s="23"/>
      <c r="M258" s="21"/>
      <c r="N258" s="23">
        <f t="shared" si="43"/>
        <v>0</v>
      </c>
      <c r="O258" s="23"/>
      <c r="P258" s="21"/>
      <c r="Q258" s="23">
        <f t="shared" si="44"/>
        <v>0</v>
      </c>
      <c r="R258" s="23"/>
      <c r="S258" s="21"/>
      <c r="T258" s="23"/>
      <c r="U258" s="23"/>
      <c r="V258" s="21"/>
      <c r="W258" s="23"/>
      <c r="X258" s="23"/>
      <c r="Y258" s="25">
        <f t="shared" si="45"/>
        <v>0</v>
      </c>
      <c r="Z258" s="21">
        <f t="shared" si="46"/>
        <v>0</v>
      </c>
    </row>
    <row r="259" spans="2:26" hidden="1">
      <c r="B259" s="19">
        <v>4</v>
      </c>
      <c r="C259" s="20" t="str">
        <f>'журнал регистрации'!D261</f>
        <v>Цуканова Алина</v>
      </c>
      <c r="D259" s="19">
        <f>'Настройки '!$G$27</f>
        <v>20</v>
      </c>
      <c r="E259" s="21">
        <f>'9'!D259</f>
        <v>20</v>
      </c>
      <c r="F259" s="22"/>
      <c r="G259" s="23"/>
      <c r="H259" s="24">
        <f>G259/'Настройки '!$C$15</f>
        <v>0</v>
      </c>
      <c r="I259" s="23">
        <f>'Настройки '!$D$21</f>
        <v>40.83</v>
      </c>
      <c r="J259" s="21"/>
      <c r="K259" s="23">
        <f t="shared" si="42"/>
        <v>0</v>
      </c>
      <c r="L259" s="23"/>
      <c r="M259" s="21"/>
      <c r="N259" s="23">
        <f t="shared" si="43"/>
        <v>0</v>
      </c>
      <c r="O259" s="23"/>
      <c r="P259" s="21"/>
      <c r="Q259" s="23">
        <f t="shared" si="44"/>
        <v>0</v>
      </c>
      <c r="R259" s="23"/>
      <c r="S259" s="21"/>
      <c r="T259" s="23"/>
      <c r="U259" s="23"/>
      <c r="V259" s="21"/>
      <c r="W259" s="23"/>
      <c r="X259" s="23"/>
      <c r="Y259" s="25">
        <f t="shared" si="45"/>
        <v>0</v>
      </c>
      <c r="Z259" s="21">
        <f t="shared" si="46"/>
        <v>0</v>
      </c>
    </row>
    <row r="260" spans="2:26" hidden="1">
      <c r="B260" s="19">
        <v>5</v>
      </c>
      <c r="C260" s="20" t="str">
        <f>'журнал регистрации'!D262</f>
        <v>Золотарев Александр</v>
      </c>
      <c r="D260" s="19">
        <f>'Настройки '!$G$27</f>
        <v>20</v>
      </c>
      <c r="E260" s="21">
        <f>'9'!D260</f>
        <v>20</v>
      </c>
      <c r="F260" s="22"/>
      <c r="G260" s="23"/>
      <c r="H260" s="24">
        <f>G260/'Настройки '!$C$15</f>
        <v>0</v>
      </c>
      <c r="I260" s="23">
        <f>'Настройки '!$D$21</f>
        <v>40.83</v>
      </c>
      <c r="J260" s="21"/>
      <c r="K260" s="23">
        <f t="shared" si="42"/>
        <v>0</v>
      </c>
      <c r="L260" s="23"/>
      <c r="M260" s="21"/>
      <c r="N260" s="23">
        <f t="shared" si="43"/>
        <v>0</v>
      </c>
      <c r="O260" s="23"/>
      <c r="P260" s="21"/>
      <c r="Q260" s="23">
        <f t="shared" si="44"/>
        <v>0</v>
      </c>
      <c r="R260" s="23"/>
      <c r="S260" s="21"/>
      <c r="T260" s="23"/>
      <c r="U260" s="23"/>
      <c r="V260" s="21"/>
      <c r="W260" s="23"/>
      <c r="X260" s="23"/>
      <c r="Y260" s="25">
        <f t="shared" si="45"/>
        <v>0</v>
      </c>
      <c r="Z260" s="21">
        <f t="shared" si="46"/>
        <v>0</v>
      </c>
    </row>
    <row r="261" spans="2:26" hidden="1">
      <c r="B261" s="19">
        <v>6</v>
      </c>
      <c r="C261" s="20" t="str">
        <f>'журнал регистрации'!D263</f>
        <v>Бадаева Софья</v>
      </c>
      <c r="D261" s="19">
        <f>'Настройки '!$G$27</f>
        <v>20</v>
      </c>
      <c r="E261" s="21">
        <f>'9'!D261</f>
        <v>20</v>
      </c>
      <c r="F261" s="22"/>
      <c r="G261" s="23"/>
      <c r="H261" s="24">
        <f>G261/'Настройки '!$C$15</f>
        <v>0</v>
      </c>
      <c r="I261" s="23">
        <f>'Настройки '!$D$21</f>
        <v>40.83</v>
      </c>
      <c r="J261" s="21"/>
      <c r="K261" s="23">
        <f t="shared" si="42"/>
        <v>0</v>
      </c>
      <c r="L261" s="23"/>
      <c r="M261" s="21"/>
      <c r="N261" s="23">
        <f t="shared" si="43"/>
        <v>0</v>
      </c>
      <c r="O261" s="23"/>
      <c r="P261" s="21"/>
      <c r="Q261" s="23">
        <f t="shared" si="44"/>
        <v>0</v>
      </c>
      <c r="R261" s="23"/>
      <c r="S261" s="21"/>
      <c r="T261" s="23"/>
      <c r="U261" s="23"/>
      <c r="V261" s="21"/>
      <c r="W261" s="23"/>
      <c r="X261" s="23"/>
      <c r="Y261" s="25">
        <f t="shared" si="45"/>
        <v>0</v>
      </c>
      <c r="Z261" s="21">
        <f t="shared" si="46"/>
        <v>0</v>
      </c>
    </row>
    <row r="262" spans="2:26" hidden="1">
      <c r="B262" s="19">
        <v>7</v>
      </c>
      <c r="C262" s="20" t="str">
        <f>'журнал регистрации'!D264</f>
        <v>Германова Маргарита</v>
      </c>
      <c r="D262" s="19">
        <f>'Настройки '!$G$27</f>
        <v>20</v>
      </c>
      <c r="E262" s="21">
        <f>'9'!D262</f>
        <v>20</v>
      </c>
      <c r="F262" s="22"/>
      <c r="G262" s="23"/>
      <c r="H262" s="24">
        <f>G262/'Настройки '!$C$15</f>
        <v>0</v>
      </c>
      <c r="I262" s="23">
        <f>'Настройки '!$D$21</f>
        <v>40.83</v>
      </c>
      <c r="J262" s="21"/>
      <c r="K262" s="23">
        <f t="shared" si="42"/>
        <v>0</v>
      </c>
      <c r="L262" s="23"/>
      <c r="M262" s="21"/>
      <c r="N262" s="23">
        <f t="shared" si="43"/>
        <v>0</v>
      </c>
      <c r="O262" s="23"/>
      <c r="P262" s="21"/>
      <c r="Q262" s="23">
        <f t="shared" si="44"/>
        <v>0</v>
      </c>
      <c r="R262" s="23"/>
      <c r="S262" s="21"/>
      <c r="T262" s="23"/>
      <c r="U262" s="23"/>
      <c r="V262" s="21"/>
      <c r="W262" s="23"/>
      <c r="X262" s="23"/>
      <c r="Y262" s="25">
        <f t="shared" si="45"/>
        <v>0</v>
      </c>
      <c r="Z262" s="21">
        <f t="shared" si="46"/>
        <v>0</v>
      </c>
    </row>
    <row r="263" spans="2:26" hidden="1">
      <c r="B263" s="19">
        <v>8</v>
      </c>
      <c r="C263" s="20" t="str">
        <f>'журнал регистрации'!D265</f>
        <v>Рябцев Роман</v>
      </c>
      <c r="D263" s="19">
        <f>'Настройки '!$G$27</f>
        <v>20</v>
      </c>
      <c r="E263" s="21">
        <f>'9'!D263</f>
        <v>20</v>
      </c>
      <c r="F263" s="22"/>
      <c r="G263" s="23"/>
      <c r="H263" s="24">
        <f>G263/'Настройки '!$C$15</f>
        <v>0</v>
      </c>
      <c r="I263" s="23">
        <f>'Настройки '!$D$21</f>
        <v>40.83</v>
      </c>
      <c r="J263" s="21"/>
      <c r="K263" s="23">
        <f t="shared" si="42"/>
        <v>0</v>
      </c>
      <c r="L263" s="23"/>
      <c r="M263" s="21"/>
      <c r="N263" s="23">
        <f t="shared" si="43"/>
        <v>0</v>
      </c>
      <c r="O263" s="23"/>
      <c r="P263" s="21"/>
      <c r="Q263" s="23">
        <f t="shared" si="44"/>
        <v>0</v>
      </c>
      <c r="R263" s="23"/>
      <c r="S263" s="21"/>
      <c r="T263" s="23"/>
      <c r="U263" s="23"/>
      <c r="V263" s="21"/>
      <c r="W263" s="23"/>
      <c r="X263" s="23"/>
      <c r="Y263" s="25">
        <f t="shared" si="45"/>
        <v>0</v>
      </c>
      <c r="Z263" s="21">
        <f t="shared" si="46"/>
        <v>0</v>
      </c>
    </row>
    <row r="264" spans="2:26" hidden="1">
      <c r="B264" s="19">
        <v>9</v>
      </c>
      <c r="C264" s="20" t="str">
        <f>'журнал регистрации'!D266</f>
        <v>Нечаева Виктория</v>
      </c>
      <c r="D264" s="19">
        <f>'Настройки '!$G$27</f>
        <v>20</v>
      </c>
      <c r="E264" s="21">
        <f>'9'!D264</f>
        <v>20</v>
      </c>
      <c r="F264" s="22"/>
      <c r="G264" s="23"/>
      <c r="H264" s="24">
        <f>G264/'Настройки '!$C$15</f>
        <v>0</v>
      </c>
      <c r="I264" s="23">
        <f>'Настройки '!$D$21</f>
        <v>40.83</v>
      </c>
      <c r="J264" s="21"/>
      <c r="K264" s="23">
        <f t="shared" si="42"/>
        <v>0</v>
      </c>
      <c r="L264" s="23"/>
      <c r="M264" s="21"/>
      <c r="N264" s="23">
        <f t="shared" si="43"/>
        <v>0</v>
      </c>
      <c r="O264" s="23"/>
      <c r="P264" s="21"/>
      <c r="Q264" s="23">
        <f t="shared" si="44"/>
        <v>0</v>
      </c>
      <c r="R264" s="23"/>
      <c r="S264" s="21"/>
      <c r="T264" s="23"/>
      <c r="U264" s="23"/>
      <c r="V264" s="21"/>
      <c r="W264" s="23"/>
      <c r="X264" s="23"/>
      <c r="Y264" s="25">
        <f t="shared" si="45"/>
        <v>0</v>
      </c>
      <c r="Z264" s="21">
        <f t="shared" si="46"/>
        <v>0</v>
      </c>
    </row>
    <row r="265" spans="2:26" hidden="1">
      <c r="B265" s="19">
        <v>10</v>
      </c>
      <c r="C265" s="20" t="str">
        <f>'журнал регистрации'!D267</f>
        <v>Козлова Арина</v>
      </c>
      <c r="D265" s="19">
        <f>'Настройки '!$G$27</f>
        <v>20</v>
      </c>
      <c r="E265" s="21">
        <f>'9'!D265</f>
        <v>20</v>
      </c>
      <c r="F265" s="22"/>
      <c r="G265" s="23"/>
      <c r="H265" s="24">
        <f>G265/'Настройки '!$C$15</f>
        <v>0</v>
      </c>
      <c r="I265" s="23">
        <f>'Настройки '!$D$21</f>
        <v>40.83</v>
      </c>
      <c r="J265" s="21"/>
      <c r="K265" s="23">
        <f t="shared" si="42"/>
        <v>0</v>
      </c>
      <c r="L265" s="23"/>
      <c r="M265" s="21"/>
      <c r="N265" s="23">
        <f t="shared" si="43"/>
        <v>0</v>
      </c>
      <c r="O265" s="23"/>
      <c r="P265" s="21"/>
      <c r="Q265" s="23">
        <f t="shared" si="44"/>
        <v>0</v>
      </c>
      <c r="R265" s="23"/>
      <c r="S265" s="21"/>
      <c r="T265" s="23"/>
      <c r="U265" s="23"/>
      <c r="V265" s="21"/>
      <c r="W265" s="23"/>
      <c r="X265" s="23"/>
      <c r="Y265" s="25">
        <f t="shared" si="45"/>
        <v>0</v>
      </c>
      <c r="Z265" s="21">
        <f t="shared" si="46"/>
        <v>0</v>
      </c>
    </row>
    <row r="266" spans="2:26" hidden="1">
      <c r="B266" s="19">
        <v>11</v>
      </c>
      <c r="C266" s="20" t="str">
        <f>'журнал регистрации'!D268</f>
        <v>Соловьева Матвей</v>
      </c>
      <c r="D266" s="19">
        <f>'Настройки '!$G$27</f>
        <v>20</v>
      </c>
      <c r="E266" s="21">
        <f>'9'!D266</f>
        <v>20</v>
      </c>
      <c r="F266" s="22"/>
      <c r="G266" s="23"/>
      <c r="H266" s="24">
        <f>G266/'Настройки '!$C$15</f>
        <v>0</v>
      </c>
      <c r="I266" s="23">
        <f>'Настройки '!$D$21</f>
        <v>40.83</v>
      </c>
      <c r="J266" s="21"/>
      <c r="K266" s="23">
        <f t="shared" si="42"/>
        <v>0</v>
      </c>
      <c r="L266" s="23"/>
      <c r="M266" s="21"/>
      <c r="N266" s="23">
        <f t="shared" si="43"/>
        <v>0</v>
      </c>
      <c r="O266" s="23"/>
      <c r="P266" s="21"/>
      <c r="Q266" s="23">
        <f t="shared" si="44"/>
        <v>0</v>
      </c>
      <c r="R266" s="23"/>
      <c r="S266" s="21"/>
      <c r="T266" s="23"/>
      <c r="U266" s="23"/>
      <c r="V266" s="21"/>
      <c r="W266" s="23"/>
      <c r="X266" s="23"/>
      <c r="Y266" s="25">
        <f t="shared" si="45"/>
        <v>0</v>
      </c>
      <c r="Z266" s="21">
        <f t="shared" si="46"/>
        <v>0</v>
      </c>
    </row>
    <row r="267" spans="2:26" hidden="1">
      <c r="B267" s="19">
        <v>12</v>
      </c>
      <c r="C267" s="20" t="str">
        <f>'журнал регистрации'!D269</f>
        <v>Залогин Савелий</v>
      </c>
      <c r="D267" s="19">
        <f>'Настройки '!$G$27</f>
        <v>20</v>
      </c>
      <c r="E267" s="21">
        <f>'9'!D267</f>
        <v>20</v>
      </c>
      <c r="F267" s="22"/>
      <c r="G267" s="23"/>
      <c r="H267" s="24">
        <f>G267/'Настройки '!$C$15</f>
        <v>0</v>
      </c>
      <c r="I267" s="23">
        <f>'Настройки '!$D$21</f>
        <v>40.83</v>
      </c>
      <c r="J267" s="21"/>
      <c r="K267" s="23">
        <f t="shared" si="42"/>
        <v>0</v>
      </c>
      <c r="L267" s="23"/>
      <c r="M267" s="21"/>
      <c r="N267" s="23">
        <f t="shared" si="43"/>
        <v>0</v>
      </c>
      <c r="O267" s="23"/>
      <c r="P267" s="21"/>
      <c r="Q267" s="23">
        <f t="shared" si="44"/>
        <v>0</v>
      </c>
      <c r="R267" s="23"/>
      <c r="S267" s="21"/>
      <c r="T267" s="23"/>
      <c r="U267" s="23"/>
      <c r="V267" s="21"/>
      <c r="W267" s="23"/>
      <c r="X267" s="23"/>
      <c r="Y267" s="25">
        <f t="shared" si="45"/>
        <v>0</v>
      </c>
      <c r="Z267" s="21">
        <f t="shared" si="46"/>
        <v>0</v>
      </c>
    </row>
    <row r="268" spans="2:26" hidden="1">
      <c r="B268" s="19">
        <v>13</v>
      </c>
      <c r="C268" s="20" t="str">
        <f>'журнал регистрации'!D270</f>
        <v>Мартаков Артем</v>
      </c>
      <c r="D268" s="19">
        <f>'Настройки '!$G$27</f>
        <v>20</v>
      </c>
      <c r="E268" s="21">
        <f>'9'!D268</f>
        <v>20</v>
      </c>
      <c r="F268" s="22"/>
      <c r="G268" s="23"/>
      <c r="H268" s="24">
        <f>G268/'Настройки '!$C$15</f>
        <v>0</v>
      </c>
      <c r="I268" s="23">
        <f>'Настройки '!$D$21</f>
        <v>40.83</v>
      </c>
      <c r="J268" s="21"/>
      <c r="K268" s="23">
        <f t="shared" si="42"/>
        <v>0</v>
      </c>
      <c r="L268" s="23"/>
      <c r="M268" s="21"/>
      <c r="N268" s="23">
        <f t="shared" si="43"/>
        <v>0</v>
      </c>
      <c r="O268" s="23"/>
      <c r="P268" s="21"/>
      <c r="Q268" s="23">
        <f t="shared" si="44"/>
        <v>0</v>
      </c>
      <c r="R268" s="23"/>
      <c r="S268" s="21"/>
      <c r="T268" s="23"/>
      <c r="U268" s="23"/>
      <c r="V268" s="21"/>
      <c r="W268" s="23"/>
      <c r="X268" s="23"/>
      <c r="Y268" s="25">
        <f t="shared" si="45"/>
        <v>0</v>
      </c>
      <c r="Z268" s="21">
        <f t="shared" si="46"/>
        <v>0</v>
      </c>
    </row>
    <row r="269" spans="2:26" hidden="1">
      <c r="B269" s="19">
        <v>14</v>
      </c>
      <c r="C269" s="20" t="str">
        <f>'журнал регистрации'!D271</f>
        <v>Щербаков Егор</v>
      </c>
      <c r="D269" s="19">
        <f>'Настройки '!$G$27</f>
        <v>20</v>
      </c>
      <c r="E269" s="21">
        <f>'9'!D269</f>
        <v>20</v>
      </c>
      <c r="F269" s="22"/>
      <c r="G269" s="23"/>
      <c r="H269" s="24">
        <f>G269/'Настройки '!$C$15</f>
        <v>0</v>
      </c>
      <c r="I269" s="23">
        <f>'Настройки '!$D$21</f>
        <v>40.83</v>
      </c>
      <c r="J269" s="21"/>
      <c r="K269" s="23">
        <f t="shared" si="42"/>
        <v>0</v>
      </c>
      <c r="L269" s="23"/>
      <c r="M269" s="21"/>
      <c r="N269" s="23">
        <f t="shared" si="43"/>
        <v>0</v>
      </c>
      <c r="O269" s="23"/>
      <c r="P269" s="21"/>
      <c r="Q269" s="23">
        <f t="shared" si="44"/>
        <v>0</v>
      </c>
      <c r="R269" s="23"/>
      <c r="S269" s="21"/>
      <c r="T269" s="23"/>
      <c r="U269" s="23"/>
      <c r="V269" s="21"/>
      <c r="W269" s="23"/>
      <c r="X269" s="23"/>
      <c r="Y269" s="25">
        <f t="shared" si="45"/>
        <v>0</v>
      </c>
      <c r="Z269" s="21">
        <f t="shared" si="46"/>
        <v>0</v>
      </c>
    </row>
    <row r="270" spans="2:26" hidden="1">
      <c r="B270" s="19">
        <v>15</v>
      </c>
      <c r="C270" s="20" t="str">
        <f>'журнал регистрации'!D272</f>
        <v>Аляпина Мария</v>
      </c>
      <c r="D270" s="19">
        <f>'Настройки '!$G$27</f>
        <v>20</v>
      </c>
      <c r="E270" s="21">
        <f>'9'!D270</f>
        <v>20</v>
      </c>
      <c r="F270" s="22"/>
      <c r="G270" s="23"/>
      <c r="H270" s="24">
        <f>G270/'Настройки '!$C$15</f>
        <v>0</v>
      </c>
      <c r="I270" s="23">
        <f>'Настройки '!$D$21</f>
        <v>40.83</v>
      </c>
      <c r="J270" s="21"/>
      <c r="K270" s="23">
        <f t="shared" si="42"/>
        <v>0</v>
      </c>
      <c r="L270" s="23"/>
      <c r="M270" s="21"/>
      <c r="N270" s="23">
        <f t="shared" si="43"/>
        <v>0</v>
      </c>
      <c r="O270" s="23"/>
      <c r="P270" s="21"/>
      <c r="Q270" s="23">
        <f t="shared" si="44"/>
        <v>0</v>
      </c>
      <c r="R270" s="23"/>
      <c r="S270" s="21"/>
      <c r="T270" s="23"/>
      <c r="U270" s="23"/>
      <c r="V270" s="21"/>
      <c r="W270" s="23"/>
      <c r="X270" s="23"/>
      <c r="Y270" s="25">
        <f t="shared" si="45"/>
        <v>0</v>
      </c>
      <c r="Z270" s="21">
        <f t="shared" si="46"/>
        <v>0</v>
      </c>
    </row>
    <row r="271" spans="2:26" hidden="1">
      <c r="B271" s="19">
        <v>16</v>
      </c>
      <c r="C271" s="20" t="str">
        <f>'журнал регистрации'!D273</f>
        <v>Андрюкова Ольга</v>
      </c>
      <c r="D271" s="19">
        <f>'Настройки '!$G$27</f>
        <v>20</v>
      </c>
      <c r="E271" s="21">
        <f>'9'!D271</f>
        <v>20</v>
      </c>
      <c r="F271" s="22"/>
      <c r="G271" s="23"/>
      <c r="H271" s="24">
        <f>G271/'Настройки '!$C$15</f>
        <v>0</v>
      </c>
      <c r="I271" s="23">
        <f>'Настройки '!$D$21</f>
        <v>40.83</v>
      </c>
      <c r="J271" s="21"/>
      <c r="K271" s="23">
        <f t="shared" si="42"/>
        <v>0</v>
      </c>
      <c r="L271" s="23"/>
      <c r="M271" s="21"/>
      <c r="N271" s="23">
        <f t="shared" si="43"/>
        <v>0</v>
      </c>
      <c r="O271" s="23"/>
      <c r="P271" s="21"/>
      <c r="Q271" s="23">
        <f t="shared" si="44"/>
        <v>0</v>
      </c>
      <c r="R271" s="23"/>
      <c r="S271" s="21"/>
      <c r="T271" s="23"/>
      <c r="U271" s="23"/>
      <c r="V271" s="21"/>
      <c r="W271" s="23"/>
      <c r="X271" s="23"/>
      <c r="Y271" s="25">
        <f t="shared" si="45"/>
        <v>0</v>
      </c>
      <c r="Z271" s="21">
        <f t="shared" si="46"/>
        <v>0</v>
      </c>
    </row>
    <row r="272" spans="2:26" hidden="1">
      <c r="B272" s="19">
        <v>17</v>
      </c>
      <c r="C272" s="20" t="str">
        <f>'журнал регистрации'!D274</f>
        <v>Данилова Полина</v>
      </c>
      <c r="D272" s="19">
        <f>'Настройки '!$G$27</f>
        <v>20</v>
      </c>
      <c r="E272" s="21">
        <f>'9'!D272</f>
        <v>20</v>
      </c>
      <c r="F272" s="22"/>
      <c r="G272" s="23"/>
      <c r="H272" s="24">
        <f>G272/'Настройки '!$C$15</f>
        <v>0</v>
      </c>
      <c r="I272" s="23">
        <f>'Настройки '!$D$21</f>
        <v>40.83</v>
      </c>
      <c r="J272" s="21"/>
      <c r="K272" s="23">
        <f t="shared" si="42"/>
        <v>0</v>
      </c>
      <c r="L272" s="23"/>
      <c r="M272" s="21"/>
      <c r="N272" s="23">
        <f t="shared" si="43"/>
        <v>0</v>
      </c>
      <c r="O272" s="23"/>
      <c r="P272" s="21"/>
      <c r="Q272" s="23">
        <f t="shared" si="44"/>
        <v>0</v>
      </c>
      <c r="R272" s="23"/>
      <c r="S272" s="21"/>
      <c r="T272" s="23"/>
      <c r="U272" s="23"/>
      <c r="V272" s="21"/>
      <c r="W272" s="23"/>
      <c r="X272" s="23"/>
      <c r="Y272" s="25">
        <f t="shared" si="45"/>
        <v>0</v>
      </c>
      <c r="Z272" s="21">
        <f t="shared" si="46"/>
        <v>0</v>
      </c>
    </row>
    <row r="273" spans="2:26" hidden="1">
      <c r="B273" s="19">
        <v>18</v>
      </c>
      <c r="C273" s="20" t="str">
        <f>'журнал регистрации'!D275</f>
        <v>Ермаков Егор</v>
      </c>
      <c r="D273" s="19">
        <f>'Настройки '!$G$27</f>
        <v>20</v>
      </c>
      <c r="E273" s="21">
        <f>'9'!D273</f>
        <v>20</v>
      </c>
      <c r="F273" s="22"/>
      <c r="G273" s="23"/>
      <c r="H273" s="24">
        <f>G273/'Настройки '!$C$15</f>
        <v>0</v>
      </c>
      <c r="I273" s="23">
        <f>'Настройки '!$D$21</f>
        <v>40.83</v>
      </c>
      <c r="J273" s="21"/>
      <c r="K273" s="23">
        <f t="shared" si="42"/>
        <v>0</v>
      </c>
      <c r="L273" s="23"/>
      <c r="M273" s="21"/>
      <c r="N273" s="23">
        <f t="shared" si="43"/>
        <v>0</v>
      </c>
      <c r="O273" s="23"/>
      <c r="P273" s="21"/>
      <c r="Q273" s="23">
        <f t="shared" si="44"/>
        <v>0</v>
      </c>
      <c r="R273" s="23"/>
      <c r="S273" s="21"/>
      <c r="T273" s="23"/>
      <c r="U273" s="23"/>
      <c r="V273" s="21"/>
      <c r="W273" s="23"/>
      <c r="X273" s="23"/>
      <c r="Y273" s="25">
        <f t="shared" si="45"/>
        <v>0</v>
      </c>
      <c r="Z273" s="21">
        <f t="shared" si="46"/>
        <v>0</v>
      </c>
    </row>
    <row r="274" spans="2:26" hidden="1">
      <c r="B274" s="19">
        <v>19</v>
      </c>
      <c r="C274" s="20" t="str">
        <f>'журнал регистрации'!D276</f>
        <v>Князев Вячеслав</v>
      </c>
      <c r="D274" s="19">
        <f>'Настройки '!$G$27</f>
        <v>20</v>
      </c>
      <c r="E274" s="21">
        <f>'9'!D274</f>
        <v>20</v>
      </c>
      <c r="F274" s="22"/>
      <c r="G274" s="23"/>
      <c r="H274" s="24">
        <f>G274/'Настройки '!$C$15</f>
        <v>0</v>
      </c>
      <c r="I274" s="23">
        <f>'Настройки '!$D$21</f>
        <v>40.83</v>
      </c>
      <c r="J274" s="21"/>
      <c r="K274" s="23">
        <f t="shared" si="42"/>
        <v>0</v>
      </c>
      <c r="L274" s="23"/>
      <c r="M274" s="21"/>
      <c r="N274" s="23">
        <f t="shared" si="43"/>
        <v>0</v>
      </c>
      <c r="O274" s="23"/>
      <c r="P274" s="21"/>
      <c r="Q274" s="23">
        <f t="shared" si="44"/>
        <v>0</v>
      </c>
      <c r="R274" s="23"/>
      <c r="S274" s="21"/>
      <c r="T274" s="23"/>
      <c r="U274" s="23"/>
      <c r="V274" s="21"/>
      <c r="W274" s="23"/>
      <c r="X274" s="23"/>
      <c r="Y274" s="25">
        <f t="shared" si="45"/>
        <v>0</v>
      </c>
      <c r="Z274" s="21">
        <f t="shared" si="46"/>
        <v>0</v>
      </c>
    </row>
    <row r="275" spans="2:26" hidden="1">
      <c r="B275" s="19">
        <v>20</v>
      </c>
      <c r="C275" s="20" t="str">
        <f>'журнал регистрации'!D277</f>
        <v>Лаптев Кирилл</v>
      </c>
      <c r="D275" s="19">
        <f>'Настройки '!$G$27</f>
        <v>20</v>
      </c>
      <c r="E275" s="21">
        <f>'9'!D275</f>
        <v>20</v>
      </c>
      <c r="F275" s="22"/>
      <c r="G275" s="23"/>
      <c r="H275" s="24">
        <f>G275/'Настройки '!$C$15</f>
        <v>0</v>
      </c>
      <c r="I275" s="23">
        <f>'Настройки '!$D$21</f>
        <v>40.83</v>
      </c>
      <c r="J275" s="21"/>
      <c r="K275" s="23">
        <f t="shared" si="42"/>
        <v>0</v>
      </c>
      <c r="L275" s="23"/>
      <c r="M275" s="21"/>
      <c r="N275" s="23">
        <f t="shared" si="43"/>
        <v>0</v>
      </c>
      <c r="O275" s="23"/>
      <c r="P275" s="21"/>
      <c r="Q275" s="23">
        <f t="shared" si="44"/>
        <v>0</v>
      </c>
      <c r="R275" s="23"/>
      <c r="S275" s="21"/>
      <c r="T275" s="23"/>
      <c r="U275" s="23"/>
      <c r="V275" s="21"/>
      <c r="W275" s="23"/>
      <c r="X275" s="23"/>
      <c r="Y275" s="25">
        <f t="shared" si="45"/>
        <v>0</v>
      </c>
      <c r="Z275" s="21">
        <f t="shared" si="46"/>
        <v>0</v>
      </c>
    </row>
    <row r="276" spans="2:26" hidden="1">
      <c r="B276" s="19">
        <v>21</v>
      </c>
      <c r="C276" s="20" t="str">
        <f>'журнал регистрации'!D278</f>
        <v>Никулин Антон</v>
      </c>
      <c r="D276" s="19">
        <f>'Настройки '!$G$27</f>
        <v>20</v>
      </c>
      <c r="E276" s="21">
        <f>'9'!D276</f>
        <v>20</v>
      </c>
      <c r="F276" s="22"/>
      <c r="G276" s="23"/>
      <c r="H276" s="24">
        <f>G276/'Настройки '!$C$15</f>
        <v>0</v>
      </c>
      <c r="I276" s="23">
        <f>'Настройки '!$D$21</f>
        <v>40.83</v>
      </c>
      <c r="J276" s="21"/>
      <c r="K276" s="23">
        <f t="shared" si="42"/>
        <v>0</v>
      </c>
      <c r="L276" s="23"/>
      <c r="M276" s="21"/>
      <c r="N276" s="23">
        <f t="shared" si="43"/>
        <v>0</v>
      </c>
      <c r="O276" s="23"/>
      <c r="P276" s="21"/>
      <c r="Q276" s="23">
        <f t="shared" si="44"/>
        <v>0</v>
      </c>
      <c r="R276" s="23"/>
      <c r="S276" s="21"/>
      <c r="T276" s="23"/>
      <c r="U276" s="23"/>
      <c r="V276" s="21"/>
      <c r="W276" s="23"/>
      <c r="X276" s="23"/>
      <c r="Y276" s="25">
        <f t="shared" si="45"/>
        <v>0</v>
      </c>
      <c r="Z276" s="21">
        <f t="shared" si="46"/>
        <v>0</v>
      </c>
    </row>
    <row r="277" spans="2:26" hidden="1">
      <c r="B277" s="19">
        <v>22</v>
      </c>
      <c r="C277" s="20" t="str">
        <f>'журнал регистрации'!D279</f>
        <v>Новиков Сергей</v>
      </c>
      <c r="D277" s="19">
        <f>'Настройки '!$G$27</f>
        <v>20</v>
      </c>
      <c r="E277" s="21">
        <f>'9'!D277</f>
        <v>20</v>
      </c>
      <c r="F277" s="22"/>
      <c r="G277" s="23"/>
      <c r="H277" s="24">
        <f>G277/'Настройки '!$C$15</f>
        <v>0</v>
      </c>
      <c r="I277" s="23">
        <f>'Настройки '!$D$21</f>
        <v>40.83</v>
      </c>
      <c r="J277" s="21"/>
      <c r="K277" s="23">
        <f t="shared" si="42"/>
        <v>0</v>
      </c>
      <c r="L277" s="23"/>
      <c r="M277" s="21"/>
      <c r="N277" s="23">
        <f t="shared" si="43"/>
        <v>0</v>
      </c>
      <c r="O277" s="23"/>
      <c r="P277" s="21"/>
      <c r="Q277" s="23">
        <f t="shared" si="44"/>
        <v>0</v>
      </c>
      <c r="R277" s="23"/>
      <c r="S277" s="21"/>
      <c r="T277" s="23"/>
      <c r="U277" s="23"/>
      <c r="V277" s="21"/>
      <c r="W277" s="23"/>
      <c r="X277" s="23"/>
      <c r="Y277" s="25">
        <f t="shared" si="45"/>
        <v>0</v>
      </c>
      <c r="Z277" s="21">
        <f t="shared" si="46"/>
        <v>0</v>
      </c>
    </row>
    <row r="278" spans="2:26" hidden="1">
      <c r="B278" s="19">
        <v>23</v>
      </c>
      <c r="C278" s="20" t="str">
        <f>'журнал регистрации'!D280</f>
        <v>Осипова Ксения</v>
      </c>
      <c r="D278" s="19">
        <f>'Настройки '!$G$27</f>
        <v>20</v>
      </c>
      <c r="E278" s="21">
        <f>'9'!D278</f>
        <v>20</v>
      </c>
      <c r="F278" s="22"/>
      <c r="G278" s="23"/>
      <c r="H278" s="24">
        <f>G278/'Настройки '!$C$15</f>
        <v>0</v>
      </c>
      <c r="I278" s="23">
        <f>'Настройки '!$D$21</f>
        <v>40.83</v>
      </c>
      <c r="J278" s="21"/>
      <c r="K278" s="23">
        <f t="shared" si="42"/>
        <v>0</v>
      </c>
      <c r="L278" s="23"/>
      <c r="M278" s="21"/>
      <c r="N278" s="23">
        <f t="shared" si="43"/>
        <v>0</v>
      </c>
      <c r="O278" s="23"/>
      <c r="P278" s="21"/>
      <c r="Q278" s="23">
        <f t="shared" si="44"/>
        <v>0</v>
      </c>
      <c r="R278" s="23"/>
      <c r="S278" s="21"/>
      <c r="T278" s="23"/>
      <c r="U278" s="23"/>
      <c r="V278" s="21"/>
      <c r="W278" s="23"/>
      <c r="X278" s="23"/>
      <c r="Y278" s="25">
        <f t="shared" si="45"/>
        <v>0</v>
      </c>
      <c r="Z278" s="21">
        <f t="shared" si="46"/>
        <v>0</v>
      </c>
    </row>
    <row r="279" spans="2:26" hidden="1">
      <c r="B279" s="19">
        <v>24</v>
      </c>
      <c r="C279" s="20" t="str">
        <f>'журнал регистрации'!D281</f>
        <v>Павлов Дмитрий</v>
      </c>
      <c r="D279" s="19">
        <f>'Настройки '!$G$27</f>
        <v>20</v>
      </c>
      <c r="E279" s="21">
        <f>'9'!D279</f>
        <v>20</v>
      </c>
      <c r="F279" s="22"/>
      <c r="G279" s="23"/>
      <c r="H279" s="24">
        <f>G279/'Настройки '!$C$15</f>
        <v>0</v>
      </c>
      <c r="I279" s="23">
        <f>'Настройки '!$D$21</f>
        <v>40.83</v>
      </c>
      <c r="J279" s="21"/>
      <c r="K279" s="23">
        <f t="shared" si="42"/>
        <v>0</v>
      </c>
      <c r="L279" s="23"/>
      <c r="M279" s="21"/>
      <c r="N279" s="23">
        <f t="shared" si="43"/>
        <v>0</v>
      </c>
      <c r="O279" s="23"/>
      <c r="P279" s="21"/>
      <c r="Q279" s="23">
        <f t="shared" si="44"/>
        <v>0</v>
      </c>
      <c r="R279" s="23"/>
      <c r="S279" s="21"/>
      <c r="T279" s="23"/>
      <c r="U279" s="23"/>
      <c r="V279" s="21"/>
      <c r="W279" s="23"/>
      <c r="X279" s="23"/>
      <c r="Y279" s="25">
        <f t="shared" si="45"/>
        <v>0</v>
      </c>
      <c r="Z279" s="21">
        <f t="shared" si="46"/>
        <v>0</v>
      </c>
    </row>
    <row r="280" spans="2:26" hidden="1">
      <c r="B280" s="19">
        <v>25</v>
      </c>
      <c r="C280" s="20" t="str">
        <f>'журнал регистрации'!D282</f>
        <v>Пархоменко Кирилл</v>
      </c>
      <c r="D280" s="19">
        <f>'Настройки '!$G$27</f>
        <v>20</v>
      </c>
      <c r="E280" s="21">
        <f>'9'!D280</f>
        <v>20</v>
      </c>
      <c r="F280" s="26"/>
      <c r="G280" s="23"/>
      <c r="H280" s="24">
        <f>G280/'Настройки '!$C$15</f>
        <v>0</v>
      </c>
      <c r="I280" s="23">
        <f>'Настройки '!$D$21</f>
        <v>40.83</v>
      </c>
      <c r="J280" s="21"/>
      <c r="K280" s="23">
        <f t="shared" si="42"/>
        <v>0</v>
      </c>
      <c r="L280" s="23"/>
      <c r="M280" s="21"/>
      <c r="N280" s="23">
        <f t="shared" si="43"/>
        <v>0</v>
      </c>
      <c r="O280" s="23"/>
      <c r="P280" s="21"/>
      <c r="Q280" s="23">
        <f t="shared" si="44"/>
        <v>0</v>
      </c>
      <c r="R280" s="23"/>
      <c r="S280" s="21"/>
      <c r="T280" s="23"/>
      <c r="U280" s="23"/>
      <c r="V280" s="21"/>
      <c r="W280" s="23"/>
      <c r="X280" s="23"/>
      <c r="Y280" s="25">
        <f t="shared" si="45"/>
        <v>0</v>
      </c>
      <c r="Z280" s="21">
        <f t="shared" si="46"/>
        <v>0</v>
      </c>
    </row>
    <row r="281" spans="2:26" hidden="1">
      <c r="B281" s="19">
        <v>26</v>
      </c>
      <c r="C281" s="20" t="str">
        <f>'журнал регистрации'!D283</f>
        <v>Резяпкина Елизавета</v>
      </c>
      <c r="D281" s="19">
        <f>'Настройки '!$G$27</f>
        <v>20</v>
      </c>
      <c r="E281" s="21">
        <f>'9'!D281</f>
        <v>20</v>
      </c>
      <c r="F281" s="22"/>
      <c r="G281" s="23"/>
      <c r="H281" s="24">
        <f>G281/'Настройки '!$C$15</f>
        <v>0</v>
      </c>
      <c r="I281" s="23">
        <f>'Настройки '!$D$21</f>
        <v>40.83</v>
      </c>
      <c r="J281" s="21"/>
      <c r="K281" s="23">
        <f t="shared" si="42"/>
        <v>0</v>
      </c>
      <c r="L281" s="23"/>
      <c r="M281" s="21"/>
      <c r="N281" s="23">
        <f t="shared" si="43"/>
        <v>0</v>
      </c>
      <c r="O281" s="23"/>
      <c r="P281" s="21"/>
      <c r="Q281" s="23">
        <f t="shared" si="44"/>
        <v>0</v>
      </c>
      <c r="R281" s="23"/>
      <c r="S281" s="21"/>
      <c r="T281" s="23"/>
      <c r="U281" s="23"/>
      <c r="V281" s="21"/>
      <c r="W281" s="23"/>
      <c r="X281" s="23"/>
      <c r="Y281" s="25">
        <f t="shared" si="45"/>
        <v>0</v>
      </c>
      <c r="Z281" s="21">
        <f t="shared" si="46"/>
        <v>0</v>
      </c>
    </row>
    <row r="282" spans="2:26" hidden="1">
      <c r="B282" s="19">
        <v>27</v>
      </c>
      <c r="C282" s="20" t="str">
        <f>'журнал регистрации'!D284</f>
        <v>Ряполов Евгений</v>
      </c>
      <c r="D282" s="19">
        <f>'Настройки '!$G$27</f>
        <v>20</v>
      </c>
      <c r="E282" s="21">
        <f>'9'!D282</f>
        <v>20</v>
      </c>
      <c r="F282" s="22"/>
      <c r="G282" s="23"/>
      <c r="H282" s="24">
        <f>G282/'Настройки '!$C$15</f>
        <v>0</v>
      </c>
      <c r="I282" s="23">
        <f>'Настройки '!$D$21</f>
        <v>40.83</v>
      </c>
      <c r="J282" s="21"/>
      <c r="K282" s="23">
        <f t="shared" si="42"/>
        <v>0</v>
      </c>
      <c r="L282" s="23"/>
      <c r="M282" s="21"/>
      <c r="N282" s="23">
        <f t="shared" si="43"/>
        <v>0</v>
      </c>
      <c r="O282" s="23"/>
      <c r="P282" s="21"/>
      <c r="Q282" s="23">
        <f t="shared" si="44"/>
        <v>0</v>
      </c>
      <c r="R282" s="23"/>
      <c r="S282" s="21"/>
      <c r="T282" s="23"/>
      <c r="U282" s="23"/>
      <c r="V282" s="21"/>
      <c r="W282" s="23"/>
      <c r="X282" s="23"/>
      <c r="Y282" s="25">
        <f t="shared" si="45"/>
        <v>0</v>
      </c>
      <c r="Z282" s="21">
        <f t="shared" si="46"/>
        <v>0</v>
      </c>
    </row>
    <row r="283" spans="2:26" hidden="1">
      <c r="B283" s="19">
        <v>28</v>
      </c>
      <c r="C283" s="20" t="str">
        <f>'журнал регистрации'!D285</f>
        <v>Семенко Иван</v>
      </c>
      <c r="D283" s="19">
        <f>'Настройки '!$G$27</f>
        <v>20</v>
      </c>
      <c r="E283" s="21">
        <f>'9'!D283</f>
        <v>20</v>
      </c>
      <c r="F283" s="22"/>
      <c r="G283" s="23"/>
      <c r="H283" s="24">
        <f>G283/'Настройки '!$C$15</f>
        <v>0</v>
      </c>
      <c r="I283" s="23">
        <f>'Настройки '!$D$21</f>
        <v>40.83</v>
      </c>
      <c r="J283" s="21"/>
      <c r="K283" s="23">
        <f t="shared" si="42"/>
        <v>0</v>
      </c>
      <c r="L283" s="23"/>
      <c r="M283" s="21"/>
      <c r="N283" s="23">
        <f t="shared" si="43"/>
        <v>0</v>
      </c>
      <c r="O283" s="23"/>
      <c r="P283" s="21"/>
      <c r="Q283" s="23">
        <f t="shared" si="44"/>
        <v>0</v>
      </c>
      <c r="R283" s="23"/>
      <c r="S283" s="21"/>
      <c r="T283" s="23"/>
      <c r="U283" s="23"/>
      <c r="V283" s="21"/>
      <c r="W283" s="23"/>
      <c r="X283" s="23"/>
      <c r="Y283" s="25">
        <f t="shared" si="45"/>
        <v>0</v>
      </c>
      <c r="Z283" s="21">
        <f t="shared" si="46"/>
        <v>0</v>
      </c>
    </row>
    <row r="284" spans="2:26" hidden="1">
      <c r="B284" s="19">
        <v>29</v>
      </c>
      <c r="C284" s="20" t="str">
        <f>'журнал регистрации'!D286</f>
        <v>Фролова Анастасия</v>
      </c>
      <c r="D284" s="19">
        <f>'Настройки '!$G$27</f>
        <v>20</v>
      </c>
      <c r="E284" s="21">
        <f>'9'!D284</f>
        <v>20</v>
      </c>
      <c r="F284" s="22"/>
      <c r="G284" s="23"/>
      <c r="H284" s="24">
        <f>G284/'Настройки '!$C$15</f>
        <v>0</v>
      </c>
      <c r="I284" s="23">
        <f>'Настройки '!$D$21</f>
        <v>40.83</v>
      </c>
      <c r="J284" s="21"/>
      <c r="K284" s="23">
        <f t="shared" si="42"/>
        <v>0</v>
      </c>
      <c r="L284" s="23"/>
      <c r="M284" s="21"/>
      <c r="N284" s="23">
        <f t="shared" si="43"/>
        <v>0</v>
      </c>
      <c r="O284" s="23"/>
      <c r="P284" s="21"/>
      <c r="Q284" s="23">
        <f t="shared" si="44"/>
        <v>0</v>
      </c>
      <c r="R284" s="23"/>
      <c r="S284" s="21"/>
      <c r="T284" s="23"/>
      <c r="U284" s="23"/>
      <c r="V284" s="21"/>
      <c r="W284" s="23"/>
      <c r="X284" s="23"/>
      <c r="Y284" s="25">
        <f t="shared" si="45"/>
        <v>0</v>
      </c>
      <c r="Z284" s="21">
        <f t="shared" si="46"/>
        <v>0</v>
      </c>
    </row>
    <row r="285" spans="2:26" ht="15.75" hidden="1" thickBot="1">
      <c r="B285" s="19">
        <v>30</v>
      </c>
      <c r="C285" s="20" t="str">
        <f>'журнал регистрации'!D287</f>
        <v>Шагалин Антон</v>
      </c>
      <c r="D285" s="19">
        <f>'Настройки '!$G$27</f>
        <v>20</v>
      </c>
      <c r="E285" s="21">
        <f>'9'!D285</f>
        <v>20</v>
      </c>
      <c r="F285" s="27"/>
      <c r="G285" s="23"/>
      <c r="H285" s="24">
        <f>G285/'Настройки '!$C$15</f>
        <v>0</v>
      </c>
      <c r="I285" s="23">
        <f>'Настройки '!$D$21</f>
        <v>40.83</v>
      </c>
      <c r="J285" s="21"/>
      <c r="K285" s="23">
        <f t="shared" si="42"/>
        <v>0</v>
      </c>
      <c r="L285" s="23"/>
      <c r="M285" s="21"/>
      <c r="N285" s="23">
        <f t="shared" si="43"/>
        <v>0</v>
      </c>
      <c r="O285" s="23"/>
      <c r="P285" s="21"/>
      <c r="Q285" s="23">
        <f t="shared" si="44"/>
        <v>0</v>
      </c>
      <c r="R285" s="23"/>
      <c r="S285" s="21"/>
      <c r="T285" s="23"/>
      <c r="U285" s="23"/>
      <c r="V285" s="21"/>
      <c r="W285" s="23"/>
      <c r="X285" s="23"/>
      <c r="Y285" s="25">
        <f t="shared" si="45"/>
        <v>0</v>
      </c>
      <c r="Z285" s="21">
        <f t="shared" si="46"/>
        <v>0</v>
      </c>
    </row>
    <row r="286" spans="2:26" ht="15.75" hidden="1" thickBot="1">
      <c r="B286" s="17"/>
      <c r="C286" s="17"/>
      <c r="D286" s="17"/>
      <c r="E286" s="17"/>
      <c r="F286" s="17"/>
      <c r="G286" s="28">
        <f>SUM(G256:G285)</f>
        <v>0</v>
      </c>
      <c r="H286" s="29">
        <f>SUM(H256:H285)</f>
        <v>0</v>
      </c>
      <c r="I286" s="17"/>
      <c r="J286" s="30">
        <f t="shared" ref="J286:Y286" si="47">SUM(J256:J285)</f>
        <v>0</v>
      </c>
      <c r="K286" s="30">
        <f t="shared" si="47"/>
        <v>0</v>
      </c>
      <c r="L286" s="30">
        <f t="shared" si="47"/>
        <v>0</v>
      </c>
      <c r="M286" s="31">
        <f t="shared" si="47"/>
        <v>0</v>
      </c>
      <c r="N286" s="30">
        <f t="shared" si="47"/>
        <v>0</v>
      </c>
      <c r="O286" s="30">
        <f t="shared" si="47"/>
        <v>0</v>
      </c>
      <c r="P286" s="31">
        <f t="shared" si="47"/>
        <v>0</v>
      </c>
      <c r="Q286" s="30">
        <f t="shared" si="47"/>
        <v>0</v>
      </c>
      <c r="R286" s="30">
        <f t="shared" si="47"/>
        <v>0</v>
      </c>
      <c r="S286" s="31">
        <f t="shared" si="47"/>
        <v>0</v>
      </c>
      <c r="T286" s="30">
        <f t="shared" si="47"/>
        <v>0</v>
      </c>
      <c r="U286" s="30">
        <f t="shared" si="47"/>
        <v>0</v>
      </c>
      <c r="V286" s="30">
        <f t="shared" si="47"/>
        <v>0</v>
      </c>
      <c r="W286" s="30">
        <f t="shared" si="47"/>
        <v>0</v>
      </c>
      <c r="X286" s="30">
        <f t="shared" si="47"/>
        <v>0</v>
      </c>
      <c r="Y286" s="28">
        <f t="shared" si="47"/>
        <v>0</v>
      </c>
      <c r="Z286" s="32"/>
    </row>
    <row r="287" spans="2:26" hidden="1"/>
    <row r="288" spans="2:26" hidden="1"/>
    <row r="289" spans="1:26" hidden="1">
      <c r="B289" s="16" t="s">
        <v>77</v>
      </c>
      <c r="C289" s="138" t="s">
        <v>97</v>
      </c>
      <c r="D289" s="138"/>
      <c r="E289" s="138"/>
      <c r="F289" s="138"/>
      <c r="G289" s="138"/>
      <c r="H289" s="138"/>
      <c r="I289" s="138"/>
      <c r="J289" s="138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idden="1">
      <c r="A290" t="s">
        <v>36</v>
      </c>
      <c r="B290" s="134" t="s">
        <v>38</v>
      </c>
      <c r="C290" s="136" t="s">
        <v>39</v>
      </c>
      <c r="D290" s="134" t="s">
        <v>40</v>
      </c>
      <c r="E290" s="134" t="s">
        <v>41</v>
      </c>
      <c r="F290" s="134" t="s">
        <v>42</v>
      </c>
      <c r="G290" s="134" t="s">
        <v>43</v>
      </c>
      <c r="H290" s="134" t="s">
        <v>44</v>
      </c>
      <c r="I290" s="134" t="s">
        <v>45</v>
      </c>
      <c r="J290" s="141" t="s">
        <v>52</v>
      </c>
      <c r="K290" s="142"/>
      <c r="L290" s="143"/>
      <c r="M290" s="141" t="s">
        <v>53</v>
      </c>
      <c r="N290" s="142"/>
      <c r="O290" s="143"/>
      <c r="P290" s="141" t="s">
        <v>54</v>
      </c>
      <c r="Q290" s="142"/>
      <c r="R290" s="143"/>
      <c r="S290" s="141"/>
      <c r="T290" s="142"/>
      <c r="U290" s="143"/>
      <c r="V290" s="141"/>
      <c r="W290" s="142"/>
      <c r="X290" s="143"/>
      <c r="Y290" s="139" t="s">
        <v>46</v>
      </c>
      <c r="Z290" s="134" t="s">
        <v>47</v>
      </c>
    </row>
    <row r="291" spans="1:26" ht="30" hidden="1">
      <c r="B291" s="135"/>
      <c r="C291" s="137"/>
      <c r="D291" s="135"/>
      <c r="E291" s="135"/>
      <c r="F291" s="135"/>
      <c r="G291" s="135"/>
      <c r="H291" s="135"/>
      <c r="I291" s="135"/>
      <c r="J291" s="18" t="s">
        <v>48</v>
      </c>
      <c r="K291" s="18" t="s">
        <v>49</v>
      </c>
      <c r="L291" s="19" t="s">
        <v>50</v>
      </c>
      <c r="M291" s="18" t="s">
        <v>48</v>
      </c>
      <c r="N291" s="18" t="s">
        <v>49</v>
      </c>
      <c r="O291" s="19" t="s">
        <v>50</v>
      </c>
      <c r="P291" s="18" t="s">
        <v>48</v>
      </c>
      <c r="Q291" s="18" t="s">
        <v>49</v>
      </c>
      <c r="R291" s="19" t="s">
        <v>50</v>
      </c>
      <c r="S291" s="18" t="s">
        <v>48</v>
      </c>
      <c r="T291" s="18" t="s">
        <v>49</v>
      </c>
      <c r="U291" s="19" t="s">
        <v>50</v>
      </c>
      <c r="V291" s="18" t="s">
        <v>48</v>
      </c>
      <c r="W291" s="18" t="s">
        <v>49</v>
      </c>
      <c r="X291" s="19" t="s">
        <v>50</v>
      </c>
      <c r="Y291" s="140"/>
      <c r="Z291" s="135"/>
    </row>
    <row r="292" spans="1:26" hidden="1">
      <c r="B292" s="19">
        <v>1</v>
      </c>
      <c r="C292" s="20" t="str">
        <f>'журнал регистрации'!D294</f>
        <v>Ожерельев Павел</v>
      </c>
      <c r="D292" s="19">
        <f>'Настройки '!$G$27</f>
        <v>20</v>
      </c>
      <c r="E292" s="21">
        <f>'9'!D292</f>
        <v>20</v>
      </c>
      <c r="F292" s="22"/>
      <c r="G292" s="23"/>
      <c r="H292" s="24">
        <f>G292/'Настройки '!$C$15</f>
        <v>0</v>
      </c>
      <c r="I292" s="23">
        <f>'Настройки '!$D$21</f>
        <v>40.83</v>
      </c>
      <c r="J292" s="21"/>
      <c r="K292" s="23">
        <f t="shared" ref="K292:K321" si="48">J292*I292</f>
        <v>0</v>
      </c>
      <c r="L292" s="23"/>
      <c r="M292" s="21"/>
      <c r="N292" s="23">
        <f t="shared" ref="N292:N321" si="49">M292*I292</f>
        <v>0</v>
      </c>
      <c r="O292" s="23"/>
      <c r="P292" s="21"/>
      <c r="Q292" s="23">
        <f t="shared" ref="Q292:Q321" si="50">P292*I292</f>
        <v>0</v>
      </c>
      <c r="R292" s="23"/>
      <c r="S292" s="21"/>
      <c r="T292" s="23">
        <f>S292*I292</f>
        <v>0</v>
      </c>
      <c r="U292" s="23"/>
      <c r="V292" s="21"/>
      <c r="W292" s="23">
        <f>V292*U292</f>
        <v>0</v>
      </c>
      <c r="X292" s="23"/>
      <c r="Y292" s="25">
        <f t="shared" ref="Y292:Y321" si="51">K292+N292+Q292+T292+W292-L292-O292-R292-U292-X292</f>
        <v>0</v>
      </c>
      <c r="Z292" s="21">
        <f t="shared" ref="Z292:Z321" si="52">H292-J292-M292-P292-S292-V292</f>
        <v>0</v>
      </c>
    </row>
    <row r="293" spans="1:26" hidden="1">
      <c r="B293" s="19">
        <v>2</v>
      </c>
      <c r="C293" s="20" t="str">
        <f>'журнал регистрации'!D295</f>
        <v>Рябцев Роман</v>
      </c>
      <c r="D293" s="19">
        <f>'Настройки '!$G$27</f>
        <v>20</v>
      </c>
      <c r="E293" s="21">
        <f>'9'!D293</f>
        <v>20</v>
      </c>
      <c r="F293" s="22"/>
      <c r="G293" s="23"/>
      <c r="H293" s="24">
        <f>G293/'Настройки '!$C$15</f>
        <v>0</v>
      </c>
      <c r="I293" s="23">
        <f>'Настройки '!$D$21</f>
        <v>40.83</v>
      </c>
      <c r="J293" s="21"/>
      <c r="K293" s="23">
        <f t="shared" si="48"/>
        <v>0</v>
      </c>
      <c r="L293" s="23"/>
      <c r="M293" s="21"/>
      <c r="N293" s="23">
        <f t="shared" si="49"/>
        <v>0</v>
      </c>
      <c r="O293" s="23"/>
      <c r="P293" s="21"/>
      <c r="Q293" s="23">
        <f t="shared" si="50"/>
        <v>0</v>
      </c>
      <c r="R293" s="23"/>
      <c r="S293" s="21"/>
      <c r="T293" s="23"/>
      <c r="U293" s="23"/>
      <c r="V293" s="21"/>
      <c r="W293" s="23"/>
      <c r="X293" s="23"/>
      <c r="Y293" s="25">
        <f t="shared" si="51"/>
        <v>0</v>
      </c>
      <c r="Z293" s="21">
        <f t="shared" si="52"/>
        <v>0</v>
      </c>
    </row>
    <row r="294" spans="1:26" hidden="1">
      <c r="B294" s="19">
        <v>3</v>
      </c>
      <c r="C294" s="20" t="str">
        <f>'журнал регистрации'!D296</f>
        <v>Васенина Александра</v>
      </c>
      <c r="D294" s="19">
        <f>'Настройки '!$G$27</f>
        <v>20</v>
      </c>
      <c r="E294" s="21">
        <f>'9'!D294</f>
        <v>20</v>
      </c>
      <c r="F294" s="22"/>
      <c r="G294" s="23"/>
      <c r="H294" s="24">
        <f>G294/'Настройки '!$C$15</f>
        <v>0</v>
      </c>
      <c r="I294" s="23">
        <f>'Настройки '!$D$21</f>
        <v>40.83</v>
      </c>
      <c r="J294" s="21"/>
      <c r="K294" s="23">
        <f t="shared" si="48"/>
        <v>0</v>
      </c>
      <c r="L294" s="23"/>
      <c r="M294" s="21"/>
      <c r="N294" s="23">
        <f t="shared" si="49"/>
        <v>0</v>
      </c>
      <c r="O294" s="23"/>
      <c r="P294" s="21"/>
      <c r="Q294" s="23">
        <f t="shared" si="50"/>
        <v>0</v>
      </c>
      <c r="R294" s="23"/>
      <c r="S294" s="21"/>
      <c r="T294" s="23"/>
      <c r="U294" s="23"/>
      <c r="V294" s="21"/>
      <c r="W294" s="23"/>
      <c r="X294" s="23"/>
      <c r="Y294" s="25">
        <f t="shared" si="51"/>
        <v>0</v>
      </c>
      <c r="Z294" s="21">
        <f t="shared" si="52"/>
        <v>0</v>
      </c>
    </row>
    <row r="295" spans="1:26" hidden="1">
      <c r="B295" s="19">
        <v>4</v>
      </c>
      <c r="C295" s="20" t="str">
        <f>'журнал регистрации'!D297</f>
        <v>Назаров Захар</v>
      </c>
      <c r="D295" s="19">
        <f>'Настройки '!$G$27</f>
        <v>20</v>
      </c>
      <c r="E295" s="21">
        <f>'9'!D295</f>
        <v>20</v>
      </c>
      <c r="F295" s="22"/>
      <c r="G295" s="23"/>
      <c r="H295" s="24">
        <f>G295/'Настройки '!$C$15</f>
        <v>0</v>
      </c>
      <c r="I295" s="23">
        <f>'Настройки '!$D$21</f>
        <v>40.83</v>
      </c>
      <c r="J295" s="21"/>
      <c r="K295" s="23">
        <f t="shared" si="48"/>
        <v>0</v>
      </c>
      <c r="L295" s="23"/>
      <c r="M295" s="21"/>
      <c r="N295" s="23">
        <f t="shared" si="49"/>
        <v>0</v>
      </c>
      <c r="O295" s="23"/>
      <c r="P295" s="21"/>
      <c r="Q295" s="23">
        <f t="shared" si="50"/>
        <v>0</v>
      </c>
      <c r="R295" s="23"/>
      <c r="S295" s="21"/>
      <c r="T295" s="23"/>
      <c r="U295" s="23"/>
      <c r="V295" s="21"/>
      <c r="W295" s="23"/>
      <c r="X295" s="23"/>
      <c r="Y295" s="25">
        <f t="shared" si="51"/>
        <v>0</v>
      </c>
      <c r="Z295" s="21">
        <f t="shared" si="52"/>
        <v>0</v>
      </c>
    </row>
    <row r="296" spans="1:26" hidden="1">
      <c r="B296" s="19">
        <v>5</v>
      </c>
      <c r="C296" s="20" t="str">
        <f>'журнал регистрации'!D298</f>
        <v>Максимова Влада</v>
      </c>
      <c r="D296" s="19">
        <f>'Настройки '!$G$27</f>
        <v>20</v>
      </c>
      <c r="E296" s="21">
        <f>'9'!D296</f>
        <v>20</v>
      </c>
      <c r="F296" s="22"/>
      <c r="G296" s="23"/>
      <c r="H296" s="24">
        <f>G296/'Настройки '!$C$15</f>
        <v>0</v>
      </c>
      <c r="I296" s="23">
        <f>'Настройки '!$D$21</f>
        <v>40.83</v>
      </c>
      <c r="J296" s="21"/>
      <c r="K296" s="23">
        <f t="shared" si="48"/>
        <v>0</v>
      </c>
      <c r="L296" s="23"/>
      <c r="M296" s="21"/>
      <c r="N296" s="23">
        <f t="shared" si="49"/>
        <v>0</v>
      </c>
      <c r="O296" s="23"/>
      <c r="P296" s="21"/>
      <c r="Q296" s="23">
        <f t="shared" si="50"/>
        <v>0</v>
      </c>
      <c r="R296" s="23"/>
      <c r="S296" s="21"/>
      <c r="T296" s="23"/>
      <c r="U296" s="23"/>
      <c r="V296" s="21"/>
      <c r="W296" s="23"/>
      <c r="X296" s="23"/>
      <c r="Y296" s="25">
        <f t="shared" si="51"/>
        <v>0</v>
      </c>
      <c r="Z296" s="21">
        <f t="shared" si="52"/>
        <v>0</v>
      </c>
    </row>
    <row r="297" spans="1:26" hidden="1">
      <c r="B297" s="19">
        <v>6</v>
      </c>
      <c r="C297" s="20" t="str">
        <f>'журнал регистрации'!D299</f>
        <v>Дряхлов Олег</v>
      </c>
      <c r="D297" s="19">
        <f>'Настройки '!$G$27</f>
        <v>20</v>
      </c>
      <c r="E297" s="21">
        <f>'9'!D297</f>
        <v>20</v>
      </c>
      <c r="F297" s="22"/>
      <c r="G297" s="23"/>
      <c r="H297" s="24">
        <f>G297/'Настройки '!$C$15</f>
        <v>0</v>
      </c>
      <c r="I297" s="23">
        <f>'Настройки '!$D$21</f>
        <v>40.83</v>
      </c>
      <c r="J297" s="21"/>
      <c r="K297" s="23">
        <f t="shared" si="48"/>
        <v>0</v>
      </c>
      <c r="L297" s="23"/>
      <c r="M297" s="21"/>
      <c r="N297" s="23">
        <f t="shared" si="49"/>
        <v>0</v>
      </c>
      <c r="O297" s="23"/>
      <c r="P297" s="21"/>
      <c r="Q297" s="23">
        <f t="shared" si="50"/>
        <v>0</v>
      </c>
      <c r="R297" s="23"/>
      <c r="S297" s="21"/>
      <c r="T297" s="23"/>
      <c r="U297" s="23"/>
      <c r="V297" s="21"/>
      <c r="W297" s="23"/>
      <c r="X297" s="23"/>
      <c r="Y297" s="25">
        <f t="shared" si="51"/>
        <v>0</v>
      </c>
      <c r="Z297" s="21">
        <f t="shared" si="52"/>
        <v>0</v>
      </c>
    </row>
    <row r="298" spans="1:26" hidden="1">
      <c r="B298" s="19">
        <v>7</v>
      </c>
      <c r="C298" s="20" t="str">
        <f>'журнал регистрации'!D300</f>
        <v>Ярулин а Владислава</v>
      </c>
      <c r="D298" s="19">
        <f>'Настройки '!$G$27</f>
        <v>20</v>
      </c>
      <c r="E298" s="21">
        <f>'9'!D298</f>
        <v>20</v>
      </c>
      <c r="F298" s="22"/>
      <c r="G298" s="23"/>
      <c r="H298" s="24">
        <f>G298/'Настройки '!$C$15</f>
        <v>0</v>
      </c>
      <c r="I298" s="23">
        <f>'Настройки '!$D$21</f>
        <v>40.83</v>
      </c>
      <c r="J298" s="21"/>
      <c r="K298" s="23">
        <f t="shared" si="48"/>
        <v>0</v>
      </c>
      <c r="L298" s="23"/>
      <c r="M298" s="21"/>
      <c r="N298" s="23">
        <f t="shared" si="49"/>
        <v>0</v>
      </c>
      <c r="O298" s="23"/>
      <c r="P298" s="21"/>
      <c r="Q298" s="23">
        <f t="shared" si="50"/>
        <v>0</v>
      </c>
      <c r="R298" s="23"/>
      <c r="S298" s="21"/>
      <c r="T298" s="23"/>
      <c r="U298" s="23"/>
      <c r="V298" s="21"/>
      <c r="W298" s="23"/>
      <c r="X298" s="23"/>
      <c r="Y298" s="25">
        <f t="shared" si="51"/>
        <v>0</v>
      </c>
      <c r="Z298" s="21">
        <f t="shared" si="52"/>
        <v>0</v>
      </c>
    </row>
    <row r="299" spans="1:26" hidden="1">
      <c r="B299" s="19">
        <v>8</v>
      </c>
      <c r="C299" s="20" t="str">
        <f>'журнал регистрации'!D301</f>
        <v>Юров Егор</v>
      </c>
      <c r="D299" s="19">
        <f>'Настройки '!$G$27</f>
        <v>20</v>
      </c>
      <c r="E299" s="21">
        <f>'9'!D299</f>
        <v>20</v>
      </c>
      <c r="F299" s="22"/>
      <c r="G299" s="23"/>
      <c r="H299" s="24">
        <f>G299/'Настройки '!$C$15</f>
        <v>0</v>
      </c>
      <c r="I299" s="23">
        <f>'Настройки '!$D$21</f>
        <v>40.83</v>
      </c>
      <c r="J299" s="21"/>
      <c r="K299" s="23">
        <f t="shared" si="48"/>
        <v>0</v>
      </c>
      <c r="L299" s="23"/>
      <c r="M299" s="21"/>
      <c r="N299" s="23">
        <f t="shared" si="49"/>
        <v>0</v>
      </c>
      <c r="O299" s="23"/>
      <c r="P299" s="21"/>
      <c r="Q299" s="23">
        <f t="shared" si="50"/>
        <v>0</v>
      </c>
      <c r="R299" s="23"/>
      <c r="S299" s="21"/>
      <c r="T299" s="23"/>
      <c r="U299" s="23"/>
      <c r="V299" s="21"/>
      <c r="W299" s="23"/>
      <c r="X299" s="23"/>
      <c r="Y299" s="25">
        <f t="shared" si="51"/>
        <v>0</v>
      </c>
      <c r="Z299" s="21">
        <f t="shared" si="52"/>
        <v>0</v>
      </c>
    </row>
    <row r="300" spans="1:26" hidden="1">
      <c r="B300" s="19">
        <v>9</v>
      </c>
      <c r="C300" s="20" t="str">
        <f>'журнал регистрации'!D302</f>
        <v>Бухарина Дарина</v>
      </c>
      <c r="D300" s="19">
        <f>'Настройки '!$G$27</f>
        <v>20</v>
      </c>
      <c r="E300" s="21">
        <f>'9'!D300</f>
        <v>20</v>
      </c>
      <c r="F300" s="22"/>
      <c r="G300" s="23"/>
      <c r="H300" s="24">
        <f>G300/'Настройки '!$C$15</f>
        <v>0</v>
      </c>
      <c r="I300" s="23">
        <f>'Настройки '!$D$21</f>
        <v>40.83</v>
      </c>
      <c r="J300" s="21"/>
      <c r="K300" s="23">
        <f t="shared" si="48"/>
        <v>0</v>
      </c>
      <c r="L300" s="23"/>
      <c r="M300" s="21"/>
      <c r="N300" s="23">
        <f t="shared" si="49"/>
        <v>0</v>
      </c>
      <c r="O300" s="23"/>
      <c r="P300" s="21"/>
      <c r="Q300" s="23">
        <f t="shared" si="50"/>
        <v>0</v>
      </c>
      <c r="R300" s="23"/>
      <c r="S300" s="21"/>
      <c r="T300" s="23"/>
      <c r="U300" s="23"/>
      <c r="V300" s="21"/>
      <c r="W300" s="23"/>
      <c r="X300" s="23"/>
      <c r="Y300" s="25">
        <f t="shared" si="51"/>
        <v>0</v>
      </c>
      <c r="Z300" s="21">
        <f t="shared" si="52"/>
        <v>0</v>
      </c>
    </row>
    <row r="301" spans="1:26" hidden="1">
      <c r="B301" s="19">
        <v>10</v>
      </c>
      <c r="C301" s="20" t="str">
        <f>'журнал регистрации'!D303</f>
        <v>Целюк Антон</v>
      </c>
      <c r="D301" s="19">
        <f>'Настройки '!$G$27</f>
        <v>20</v>
      </c>
      <c r="E301" s="21">
        <f>'9'!D301</f>
        <v>20</v>
      </c>
      <c r="F301" s="22"/>
      <c r="G301" s="23"/>
      <c r="H301" s="24">
        <f>G301/'Настройки '!$C$15</f>
        <v>0</v>
      </c>
      <c r="I301" s="23">
        <f>'Настройки '!$D$21</f>
        <v>40.83</v>
      </c>
      <c r="J301" s="21"/>
      <c r="K301" s="23">
        <f t="shared" si="48"/>
        <v>0</v>
      </c>
      <c r="L301" s="23"/>
      <c r="M301" s="21"/>
      <c r="N301" s="23">
        <f t="shared" si="49"/>
        <v>0</v>
      </c>
      <c r="O301" s="23"/>
      <c r="P301" s="21"/>
      <c r="Q301" s="23">
        <f t="shared" si="50"/>
        <v>0</v>
      </c>
      <c r="R301" s="23"/>
      <c r="S301" s="21"/>
      <c r="T301" s="23"/>
      <c r="U301" s="23"/>
      <c r="V301" s="21"/>
      <c r="W301" s="23"/>
      <c r="X301" s="23"/>
      <c r="Y301" s="25">
        <f t="shared" si="51"/>
        <v>0</v>
      </c>
      <c r="Z301" s="21">
        <f t="shared" si="52"/>
        <v>0</v>
      </c>
    </row>
    <row r="302" spans="1:26" hidden="1">
      <c r="B302" s="19">
        <v>11</v>
      </c>
      <c r="C302" s="20" t="str">
        <f>'журнал регистрации'!D304</f>
        <v>Чанов Семен</v>
      </c>
      <c r="D302" s="19">
        <f>'Настройки '!$G$27</f>
        <v>20</v>
      </c>
      <c r="E302" s="21">
        <f>'9'!D302</f>
        <v>20</v>
      </c>
      <c r="F302" s="22"/>
      <c r="G302" s="23"/>
      <c r="H302" s="24">
        <f>G302/'Настройки '!$C$15</f>
        <v>0</v>
      </c>
      <c r="I302" s="23">
        <f>'Настройки '!$D$21</f>
        <v>40.83</v>
      </c>
      <c r="J302" s="21"/>
      <c r="K302" s="23">
        <f t="shared" si="48"/>
        <v>0</v>
      </c>
      <c r="L302" s="23"/>
      <c r="M302" s="21"/>
      <c r="N302" s="23">
        <f t="shared" si="49"/>
        <v>0</v>
      </c>
      <c r="O302" s="23"/>
      <c r="P302" s="21"/>
      <c r="Q302" s="23">
        <f t="shared" si="50"/>
        <v>0</v>
      </c>
      <c r="R302" s="23"/>
      <c r="S302" s="21"/>
      <c r="T302" s="23"/>
      <c r="U302" s="23"/>
      <c r="V302" s="21"/>
      <c r="W302" s="23"/>
      <c r="X302" s="23"/>
      <c r="Y302" s="25">
        <f t="shared" si="51"/>
        <v>0</v>
      </c>
      <c r="Z302" s="21">
        <f t="shared" si="52"/>
        <v>0</v>
      </c>
    </row>
    <row r="303" spans="1:26" hidden="1">
      <c r="B303" s="19">
        <v>12</v>
      </c>
      <c r="C303" s="20" t="str">
        <f>'журнал регистрации'!D305</f>
        <v>Брютов Кирилл</v>
      </c>
      <c r="D303" s="19">
        <f>'Настройки '!$G$27</f>
        <v>20</v>
      </c>
      <c r="E303" s="21">
        <f>'9'!D303</f>
        <v>20</v>
      </c>
      <c r="F303" s="22"/>
      <c r="G303" s="23"/>
      <c r="H303" s="24">
        <f>G303/'Настройки '!$C$15</f>
        <v>0</v>
      </c>
      <c r="I303" s="23">
        <f>'Настройки '!$D$21</f>
        <v>40.83</v>
      </c>
      <c r="J303" s="21"/>
      <c r="K303" s="23">
        <f t="shared" si="48"/>
        <v>0</v>
      </c>
      <c r="L303" s="23"/>
      <c r="M303" s="21"/>
      <c r="N303" s="23">
        <f t="shared" si="49"/>
        <v>0</v>
      </c>
      <c r="O303" s="23"/>
      <c r="P303" s="21"/>
      <c r="Q303" s="23">
        <f t="shared" si="50"/>
        <v>0</v>
      </c>
      <c r="R303" s="23"/>
      <c r="S303" s="21"/>
      <c r="T303" s="23"/>
      <c r="U303" s="23"/>
      <c r="V303" s="21"/>
      <c r="W303" s="23"/>
      <c r="X303" s="23"/>
      <c r="Y303" s="25">
        <f t="shared" si="51"/>
        <v>0</v>
      </c>
      <c r="Z303" s="21">
        <f t="shared" si="52"/>
        <v>0</v>
      </c>
    </row>
    <row r="304" spans="1:26" hidden="1">
      <c r="B304" s="19">
        <v>13</v>
      </c>
      <c r="C304" s="20" t="str">
        <f>'журнал регистрации'!D306</f>
        <v>Родионов Егор</v>
      </c>
      <c r="D304" s="19">
        <f>'Настройки '!$G$27</f>
        <v>20</v>
      </c>
      <c r="E304" s="21">
        <f>'9'!D304</f>
        <v>20</v>
      </c>
      <c r="F304" s="22"/>
      <c r="G304" s="23"/>
      <c r="H304" s="24">
        <f>G304/'Настройки '!$C$15</f>
        <v>0</v>
      </c>
      <c r="I304" s="23">
        <f>'Настройки '!$D$21</f>
        <v>40.83</v>
      </c>
      <c r="J304" s="21"/>
      <c r="K304" s="23">
        <f t="shared" si="48"/>
        <v>0</v>
      </c>
      <c r="L304" s="23"/>
      <c r="M304" s="21"/>
      <c r="N304" s="23">
        <f t="shared" si="49"/>
        <v>0</v>
      </c>
      <c r="O304" s="23"/>
      <c r="P304" s="21"/>
      <c r="Q304" s="23">
        <f t="shared" si="50"/>
        <v>0</v>
      </c>
      <c r="R304" s="23"/>
      <c r="S304" s="21"/>
      <c r="T304" s="23"/>
      <c r="U304" s="23"/>
      <c r="V304" s="21"/>
      <c r="W304" s="23"/>
      <c r="X304" s="23"/>
      <c r="Y304" s="25">
        <f t="shared" si="51"/>
        <v>0</v>
      </c>
      <c r="Z304" s="21">
        <f t="shared" si="52"/>
        <v>0</v>
      </c>
    </row>
    <row r="305" spans="2:26" hidden="1">
      <c r="B305" s="19">
        <v>14</v>
      </c>
      <c r="C305" s="20" t="str">
        <f>'журнал регистрации'!D307</f>
        <v>Крайнов Кирилл</v>
      </c>
      <c r="D305" s="19">
        <f>'Настройки '!$G$27</f>
        <v>20</v>
      </c>
      <c r="E305" s="21">
        <f>'9'!D305</f>
        <v>20</v>
      </c>
      <c r="F305" s="22"/>
      <c r="G305" s="23"/>
      <c r="H305" s="24">
        <f>G305/'Настройки '!$C$15</f>
        <v>0</v>
      </c>
      <c r="I305" s="23">
        <f>'Настройки '!$D$21</f>
        <v>40.83</v>
      </c>
      <c r="J305" s="21"/>
      <c r="K305" s="23">
        <f t="shared" si="48"/>
        <v>0</v>
      </c>
      <c r="L305" s="23"/>
      <c r="M305" s="21"/>
      <c r="N305" s="23">
        <f t="shared" si="49"/>
        <v>0</v>
      </c>
      <c r="O305" s="23"/>
      <c r="P305" s="21"/>
      <c r="Q305" s="23">
        <f t="shared" si="50"/>
        <v>0</v>
      </c>
      <c r="R305" s="23"/>
      <c r="S305" s="21"/>
      <c r="T305" s="23"/>
      <c r="U305" s="23"/>
      <c r="V305" s="21"/>
      <c r="W305" s="23"/>
      <c r="X305" s="23"/>
      <c r="Y305" s="25">
        <f t="shared" si="51"/>
        <v>0</v>
      </c>
      <c r="Z305" s="21">
        <f t="shared" si="52"/>
        <v>0</v>
      </c>
    </row>
    <row r="306" spans="2:26" hidden="1">
      <c r="B306" s="19">
        <v>15</v>
      </c>
      <c r="C306" s="20" t="str">
        <f>'журнал регистрации'!D308</f>
        <v>Кульков Артем</v>
      </c>
      <c r="D306" s="19">
        <f>'Настройки '!$G$27</f>
        <v>20</v>
      </c>
      <c r="E306" s="21">
        <f>'9'!D306</f>
        <v>20</v>
      </c>
      <c r="F306" s="22"/>
      <c r="G306" s="23"/>
      <c r="H306" s="24">
        <f>G306/'Настройки '!$C$15</f>
        <v>0</v>
      </c>
      <c r="I306" s="23">
        <f>'Настройки '!$D$21</f>
        <v>40.83</v>
      </c>
      <c r="J306" s="21"/>
      <c r="K306" s="23">
        <f t="shared" si="48"/>
        <v>0</v>
      </c>
      <c r="L306" s="23"/>
      <c r="M306" s="21"/>
      <c r="N306" s="23">
        <f t="shared" si="49"/>
        <v>0</v>
      </c>
      <c r="O306" s="23"/>
      <c r="P306" s="21"/>
      <c r="Q306" s="23">
        <f t="shared" si="50"/>
        <v>0</v>
      </c>
      <c r="R306" s="23"/>
      <c r="S306" s="21"/>
      <c r="T306" s="23"/>
      <c r="U306" s="23"/>
      <c r="V306" s="21"/>
      <c r="W306" s="23"/>
      <c r="X306" s="23"/>
      <c r="Y306" s="25">
        <f t="shared" si="51"/>
        <v>0</v>
      </c>
      <c r="Z306" s="21">
        <f t="shared" si="52"/>
        <v>0</v>
      </c>
    </row>
    <row r="307" spans="2:26" hidden="1">
      <c r="B307" s="19">
        <v>16</v>
      </c>
      <c r="C307" s="20" t="str">
        <f>'журнал регистрации'!D309</f>
        <v>Дмитриенко Дарья</v>
      </c>
      <c r="D307" s="19">
        <f>'Настройки '!$G$27</f>
        <v>20</v>
      </c>
      <c r="E307" s="21">
        <f>'9'!D307</f>
        <v>20</v>
      </c>
      <c r="F307" s="22"/>
      <c r="G307" s="23"/>
      <c r="H307" s="24">
        <f>G307/'Настройки '!$C$15</f>
        <v>0</v>
      </c>
      <c r="I307" s="23">
        <f>'Настройки '!$D$21</f>
        <v>40.83</v>
      </c>
      <c r="J307" s="21"/>
      <c r="K307" s="23">
        <f t="shared" si="48"/>
        <v>0</v>
      </c>
      <c r="L307" s="23"/>
      <c r="M307" s="21"/>
      <c r="N307" s="23">
        <f t="shared" si="49"/>
        <v>0</v>
      </c>
      <c r="O307" s="23"/>
      <c r="P307" s="21"/>
      <c r="Q307" s="23">
        <f t="shared" si="50"/>
        <v>0</v>
      </c>
      <c r="R307" s="23"/>
      <c r="S307" s="21"/>
      <c r="T307" s="23"/>
      <c r="U307" s="23"/>
      <c r="V307" s="21"/>
      <c r="W307" s="23"/>
      <c r="X307" s="23"/>
      <c r="Y307" s="25">
        <f t="shared" si="51"/>
        <v>0</v>
      </c>
      <c r="Z307" s="21">
        <f t="shared" si="52"/>
        <v>0</v>
      </c>
    </row>
    <row r="308" spans="2:26" hidden="1">
      <c r="B308" s="19">
        <v>17</v>
      </c>
      <c r="C308" s="20" t="str">
        <f>'журнал регистрации'!D310</f>
        <v>Бардукова Вероника</v>
      </c>
      <c r="D308" s="19">
        <f>'Настройки '!$G$27</f>
        <v>20</v>
      </c>
      <c r="E308" s="21">
        <f>'9'!D308</f>
        <v>20</v>
      </c>
      <c r="F308" s="22"/>
      <c r="G308" s="23"/>
      <c r="H308" s="24">
        <f>G308/'Настройки '!$C$15</f>
        <v>0</v>
      </c>
      <c r="I308" s="23">
        <f>'Настройки '!$D$21</f>
        <v>40.83</v>
      </c>
      <c r="J308" s="21"/>
      <c r="K308" s="23">
        <f t="shared" si="48"/>
        <v>0</v>
      </c>
      <c r="L308" s="23"/>
      <c r="M308" s="21"/>
      <c r="N308" s="23">
        <f t="shared" si="49"/>
        <v>0</v>
      </c>
      <c r="O308" s="23"/>
      <c r="P308" s="21"/>
      <c r="Q308" s="23">
        <f t="shared" si="50"/>
        <v>0</v>
      </c>
      <c r="R308" s="23"/>
      <c r="S308" s="21"/>
      <c r="T308" s="23"/>
      <c r="U308" s="23"/>
      <c r="V308" s="21"/>
      <c r="W308" s="23"/>
      <c r="X308" s="23"/>
      <c r="Y308" s="25">
        <f t="shared" si="51"/>
        <v>0</v>
      </c>
      <c r="Z308" s="21">
        <f t="shared" si="52"/>
        <v>0</v>
      </c>
    </row>
    <row r="309" spans="2:26" hidden="1">
      <c r="B309" s="19">
        <v>18</v>
      </c>
      <c r="C309" s="20" t="str">
        <f>'журнал регистрации'!D311</f>
        <v>Чуйко Полина</v>
      </c>
      <c r="D309" s="19">
        <f>'Настройки '!$G$27</f>
        <v>20</v>
      </c>
      <c r="E309" s="21">
        <f>'9'!D309</f>
        <v>20</v>
      </c>
      <c r="F309" s="22"/>
      <c r="G309" s="23"/>
      <c r="H309" s="24">
        <f>G309/'Настройки '!$C$15</f>
        <v>0</v>
      </c>
      <c r="I309" s="23">
        <f>'Настройки '!$D$21</f>
        <v>40.83</v>
      </c>
      <c r="J309" s="21"/>
      <c r="K309" s="23">
        <f t="shared" si="48"/>
        <v>0</v>
      </c>
      <c r="L309" s="23"/>
      <c r="M309" s="21"/>
      <c r="N309" s="23">
        <f t="shared" si="49"/>
        <v>0</v>
      </c>
      <c r="O309" s="23"/>
      <c r="P309" s="21"/>
      <c r="Q309" s="23">
        <f t="shared" si="50"/>
        <v>0</v>
      </c>
      <c r="R309" s="23"/>
      <c r="S309" s="21"/>
      <c r="T309" s="23"/>
      <c r="U309" s="23"/>
      <c r="V309" s="21"/>
      <c r="W309" s="23"/>
      <c r="X309" s="23"/>
      <c r="Y309" s="25">
        <f t="shared" si="51"/>
        <v>0</v>
      </c>
      <c r="Z309" s="21">
        <f t="shared" si="52"/>
        <v>0</v>
      </c>
    </row>
    <row r="310" spans="2:26" hidden="1">
      <c r="B310" s="19">
        <v>19</v>
      </c>
      <c r="C310" s="20" t="str">
        <f>'журнал регистрации'!D312</f>
        <v>Каншаев Иван</v>
      </c>
      <c r="D310" s="19">
        <f>'Настройки '!$G$27</f>
        <v>20</v>
      </c>
      <c r="E310" s="21">
        <f>'9'!D310</f>
        <v>20</v>
      </c>
      <c r="F310" s="22"/>
      <c r="G310" s="23"/>
      <c r="H310" s="24">
        <f>G310/'Настройки '!$C$15</f>
        <v>0</v>
      </c>
      <c r="I310" s="23">
        <f>'Настройки '!$D$21</f>
        <v>40.83</v>
      </c>
      <c r="J310" s="21"/>
      <c r="K310" s="23">
        <f t="shared" si="48"/>
        <v>0</v>
      </c>
      <c r="L310" s="23"/>
      <c r="M310" s="21"/>
      <c r="N310" s="23">
        <f t="shared" si="49"/>
        <v>0</v>
      </c>
      <c r="O310" s="23"/>
      <c r="P310" s="21"/>
      <c r="Q310" s="23">
        <f t="shared" si="50"/>
        <v>0</v>
      </c>
      <c r="R310" s="23"/>
      <c r="S310" s="21"/>
      <c r="T310" s="23"/>
      <c r="U310" s="23"/>
      <c r="V310" s="21"/>
      <c r="W310" s="23"/>
      <c r="X310" s="23"/>
      <c r="Y310" s="25">
        <f t="shared" si="51"/>
        <v>0</v>
      </c>
      <c r="Z310" s="21">
        <f t="shared" si="52"/>
        <v>0</v>
      </c>
    </row>
    <row r="311" spans="2:26" hidden="1">
      <c r="B311" s="19">
        <v>20</v>
      </c>
      <c r="C311" s="20" t="str">
        <f>'журнал регистрации'!D313</f>
        <v>Ковригин Максим</v>
      </c>
      <c r="D311" s="19">
        <f>'Настройки '!$G$27</f>
        <v>20</v>
      </c>
      <c r="E311" s="21">
        <f>'9'!D311</f>
        <v>20</v>
      </c>
      <c r="F311" s="22"/>
      <c r="G311" s="23"/>
      <c r="H311" s="24">
        <f>G311/'Настройки '!$C$15</f>
        <v>0</v>
      </c>
      <c r="I311" s="23">
        <f>'Настройки '!$D$21</f>
        <v>40.83</v>
      </c>
      <c r="J311" s="21"/>
      <c r="K311" s="23">
        <f t="shared" si="48"/>
        <v>0</v>
      </c>
      <c r="L311" s="23"/>
      <c r="M311" s="21"/>
      <c r="N311" s="23">
        <f t="shared" si="49"/>
        <v>0</v>
      </c>
      <c r="O311" s="23"/>
      <c r="P311" s="21"/>
      <c r="Q311" s="23">
        <f t="shared" si="50"/>
        <v>0</v>
      </c>
      <c r="R311" s="23"/>
      <c r="S311" s="21"/>
      <c r="T311" s="23"/>
      <c r="U311" s="23"/>
      <c r="V311" s="21"/>
      <c r="W311" s="23"/>
      <c r="X311" s="23"/>
      <c r="Y311" s="25">
        <f t="shared" si="51"/>
        <v>0</v>
      </c>
      <c r="Z311" s="21">
        <f t="shared" si="52"/>
        <v>0</v>
      </c>
    </row>
    <row r="312" spans="2:26" hidden="1">
      <c r="B312" s="19">
        <v>21</v>
      </c>
      <c r="C312" s="20" t="str">
        <f>'журнал регистрации'!D314</f>
        <v>Устинский Ефим</v>
      </c>
      <c r="D312" s="19">
        <f>'Настройки '!$G$27</f>
        <v>20</v>
      </c>
      <c r="E312" s="21">
        <f>'9'!D312</f>
        <v>20</v>
      </c>
      <c r="F312" s="22"/>
      <c r="G312" s="23"/>
      <c r="H312" s="24">
        <f>G312/'Настройки '!$C$15</f>
        <v>0</v>
      </c>
      <c r="I312" s="23">
        <f>'Настройки '!$D$21</f>
        <v>40.83</v>
      </c>
      <c r="J312" s="21"/>
      <c r="K312" s="23">
        <f t="shared" si="48"/>
        <v>0</v>
      </c>
      <c r="L312" s="23"/>
      <c r="M312" s="21"/>
      <c r="N312" s="23">
        <f t="shared" si="49"/>
        <v>0</v>
      </c>
      <c r="O312" s="23"/>
      <c r="P312" s="21"/>
      <c r="Q312" s="23">
        <f t="shared" si="50"/>
        <v>0</v>
      </c>
      <c r="R312" s="23"/>
      <c r="S312" s="21"/>
      <c r="T312" s="23"/>
      <c r="U312" s="23"/>
      <c r="V312" s="21"/>
      <c r="W312" s="23"/>
      <c r="X312" s="23"/>
      <c r="Y312" s="25">
        <f t="shared" si="51"/>
        <v>0</v>
      </c>
      <c r="Z312" s="21">
        <f t="shared" si="52"/>
        <v>0</v>
      </c>
    </row>
    <row r="313" spans="2:26" hidden="1">
      <c r="B313" s="19">
        <v>22</v>
      </c>
      <c r="C313" s="20" t="str">
        <f>'журнал регистрации'!D315</f>
        <v xml:space="preserve">Баев Андней </v>
      </c>
      <c r="D313" s="19">
        <f>'Настройки '!$G$27</f>
        <v>20</v>
      </c>
      <c r="E313" s="21">
        <f>'9'!D313</f>
        <v>20</v>
      </c>
      <c r="F313" s="22"/>
      <c r="G313" s="23"/>
      <c r="H313" s="24">
        <f>G313/'Настройки '!$C$15</f>
        <v>0</v>
      </c>
      <c r="I313" s="23">
        <f>'Настройки '!$D$21</f>
        <v>40.83</v>
      </c>
      <c r="J313" s="21"/>
      <c r="K313" s="23">
        <f t="shared" si="48"/>
        <v>0</v>
      </c>
      <c r="L313" s="23"/>
      <c r="M313" s="21"/>
      <c r="N313" s="23">
        <f t="shared" si="49"/>
        <v>0</v>
      </c>
      <c r="O313" s="23"/>
      <c r="P313" s="21"/>
      <c r="Q313" s="23">
        <f t="shared" si="50"/>
        <v>0</v>
      </c>
      <c r="R313" s="23"/>
      <c r="S313" s="21"/>
      <c r="T313" s="23"/>
      <c r="U313" s="23"/>
      <c r="V313" s="21"/>
      <c r="W313" s="23"/>
      <c r="X313" s="23"/>
      <c r="Y313" s="25">
        <f t="shared" si="51"/>
        <v>0</v>
      </c>
      <c r="Z313" s="21">
        <f t="shared" si="52"/>
        <v>0</v>
      </c>
    </row>
    <row r="314" spans="2:26" hidden="1">
      <c r="B314" s="19">
        <v>23</v>
      </c>
      <c r="C314" s="20" t="str">
        <f>'журнал регистрации'!D316</f>
        <v>Карякин Михаил</v>
      </c>
      <c r="D314" s="19">
        <f>'Настройки '!$G$27</f>
        <v>20</v>
      </c>
      <c r="E314" s="21">
        <f>'9'!D314</f>
        <v>20</v>
      </c>
      <c r="F314" s="22"/>
      <c r="G314" s="23"/>
      <c r="H314" s="24">
        <f>G314/'Настройки '!$C$15</f>
        <v>0</v>
      </c>
      <c r="I314" s="23">
        <f>'Настройки '!$D$21</f>
        <v>40.83</v>
      </c>
      <c r="J314" s="21"/>
      <c r="K314" s="23">
        <f t="shared" si="48"/>
        <v>0</v>
      </c>
      <c r="L314" s="23"/>
      <c r="M314" s="21"/>
      <c r="N314" s="23">
        <f t="shared" si="49"/>
        <v>0</v>
      </c>
      <c r="O314" s="23"/>
      <c r="P314" s="21"/>
      <c r="Q314" s="23">
        <f t="shared" si="50"/>
        <v>0</v>
      </c>
      <c r="R314" s="23"/>
      <c r="S314" s="21"/>
      <c r="T314" s="23"/>
      <c r="U314" s="23"/>
      <c r="V314" s="21"/>
      <c r="W314" s="23"/>
      <c r="X314" s="23"/>
      <c r="Y314" s="25">
        <f t="shared" si="51"/>
        <v>0</v>
      </c>
      <c r="Z314" s="21">
        <f t="shared" si="52"/>
        <v>0</v>
      </c>
    </row>
    <row r="315" spans="2:26" hidden="1">
      <c r="B315" s="19">
        <v>24</v>
      </c>
      <c r="C315" s="20" t="str">
        <f>'журнал регистрации'!D317</f>
        <v>Абабков Данил</v>
      </c>
      <c r="D315" s="19">
        <f>'Настройки '!$G$27</f>
        <v>20</v>
      </c>
      <c r="E315" s="21">
        <f>'9'!D315</f>
        <v>20</v>
      </c>
      <c r="F315" s="22"/>
      <c r="G315" s="23"/>
      <c r="H315" s="24">
        <f>G315/'Настройки '!$C$15</f>
        <v>0</v>
      </c>
      <c r="I315" s="23">
        <f>'Настройки '!$D$21</f>
        <v>40.83</v>
      </c>
      <c r="J315" s="21"/>
      <c r="K315" s="23">
        <f t="shared" si="48"/>
        <v>0</v>
      </c>
      <c r="L315" s="23"/>
      <c r="M315" s="21"/>
      <c r="N315" s="23">
        <f t="shared" si="49"/>
        <v>0</v>
      </c>
      <c r="O315" s="23"/>
      <c r="P315" s="21"/>
      <c r="Q315" s="23">
        <f t="shared" si="50"/>
        <v>0</v>
      </c>
      <c r="R315" s="23"/>
      <c r="S315" s="21"/>
      <c r="T315" s="23"/>
      <c r="U315" s="23"/>
      <c r="V315" s="21"/>
      <c r="W315" s="23"/>
      <c r="X315" s="23"/>
      <c r="Y315" s="25">
        <f t="shared" si="51"/>
        <v>0</v>
      </c>
      <c r="Z315" s="21">
        <f t="shared" si="52"/>
        <v>0</v>
      </c>
    </row>
    <row r="316" spans="2:26" hidden="1">
      <c r="B316" s="19">
        <v>25</v>
      </c>
      <c r="C316" s="20" t="str">
        <f>'журнал регистрации'!D318</f>
        <v>Золотарев Александр</v>
      </c>
      <c r="D316" s="19">
        <f>'Настройки '!$G$27</f>
        <v>20</v>
      </c>
      <c r="E316" s="21">
        <f>'9'!D316</f>
        <v>20</v>
      </c>
      <c r="F316" s="26"/>
      <c r="G316" s="23"/>
      <c r="H316" s="24">
        <f>G316/'Настройки '!$C$15</f>
        <v>0</v>
      </c>
      <c r="I316" s="23">
        <f>'Настройки '!$D$21</f>
        <v>40.83</v>
      </c>
      <c r="J316" s="21"/>
      <c r="K316" s="23">
        <f t="shared" si="48"/>
        <v>0</v>
      </c>
      <c r="L316" s="23"/>
      <c r="M316" s="21"/>
      <c r="N316" s="23">
        <f t="shared" si="49"/>
        <v>0</v>
      </c>
      <c r="O316" s="23"/>
      <c r="P316" s="21"/>
      <c r="Q316" s="23">
        <f t="shared" si="50"/>
        <v>0</v>
      </c>
      <c r="R316" s="23"/>
      <c r="S316" s="21"/>
      <c r="T316" s="23"/>
      <c r="U316" s="23"/>
      <c r="V316" s="21"/>
      <c r="W316" s="23"/>
      <c r="X316" s="23"/>
      <c r="Y316" s="25">
        <f t="shared" si="51"/>
        <v>0</v>
      </c>
      <c r="Z316" s="21">
        <f t="shared" si="52"/>
        <v>0</v>
      </c>
    </row>
    <row r="317" spans="2:26" hidden="1">
      <c r="B317" s="19">
        <v>26</v>
      </c>
      <c r="C317" s="20" t="str">
        <f>'журнал регистрации'!D319</f>
        <v xml:space="preserve">Баев Андней </v>
      </c>
      <c r="D317" s="19">
        <f>'Настройки '!$G$27</f>
        <v>20</v>
      </c>
      <c r="E317" s="21">
        <f>'9'!D317</f>
        <v>20</v>
      </c>
      <c r="F317" s="22"/>
      <c r="G317" s="23"/>
      <c r="H317" s="24">
        <f>G317/'Настройки '!$C$15</f>
        <v>0</v>
      </c>
      <c r="I317" s="23">
        <f>'Настройки '!$D$21</f>
        <v>40.83</v>
      </c>
      <c r="J317" s="21"/>
      <c r="K317" s="23">
        <f t="shared" si="48"/>
        <v>0</v>
      </c>
      <c r="L317" s="23"/>
      <c r="M317" s="21"/>
      <c r="N317" s="23">
        <f t="shared" si="49"/>
        <v>0</v>
      </c>
      <c r="O317" s="23"/>
      <c r="P317" s="21"/>
      <c r="Q317" s="23">
        <f t="shared" si="50"/>
        <v>0</v>
      </c>
      <c r="R317" s="23"/>
      <c r="S317" s="21"/>
      <c r="T317" s="23"/>
      <c r="U317" s="23"/>
      <c r="V317" s="21"/>
      <c r="W317" s="23"/>
      <c r="X317" s="23"/>
      <c r="Y317" s="25">
        <f t="shared" si="51"/>
        <v>0</v>
      </c>
      <c r="Z317" s="21">
        <f t="shared" si="52"/>
        <v>0</v>
      </c>
    </row>
    <row r="318" spans="2:26" hidden="1">
      <c r="B318" s="19">
        <v>27</v>
      </c>
      <c r="C318" s="20" t="str">
        <f>'журнал регистрации'!D320</f>
        <v>Тарусова Мария</v>
      </c>
      <c r="D318" s="19">
        <f>'Настройки '!$G$27</f>
        <v>20</v>
      </c>
      <c r="E318" s="21">
        <f>'9'!D318</f>
        <v>20</v>
      </c>
      <c r="F318" s="22"/>
      <c r="G318" s="23"/>
      <c r="H318" s="24">
        <f>G318/'Настройки '!$C$15</f>
        <v>0</v>
      </c>
      <c r="I318" s="23">
        <f>'Настройки '!$D$21</f>
        <v>40.83</v>
      </c>
      <c r="J318" s="21"/>
      <c r="K318" s="23">
        <f t="shared" si="48"/>
        <v>0</v>
      </c>
      <c r="L318" s="23"/>
      <c r="M318" s="21"/>
      <c r="N318" s="23">
        <f t="shared" si="49"/>
        <v>0</v>
      </c>
      <c r="O318" s="23"/>
      <c r="P318" s="21"/>
      <c r="Q318" s="23">
        <f t="shared" si="50"/>
        <v>0</v>
      </c>
      <c r="R318" s="23"/>
      <c r="S318" s="21"/>
      <c r="T318" s="23"/>
      <c r="U318" s="23"/>
      <c r="V318" s="21"/>
      <c r="W318" s="23"/>
      <c r="X318" s="23"/>
      <c r="Y318" s="25">
        <f t="shared" si="51"/>
        <v>0</v>
      </c>
      <c r="Z318" s="21">
        <f t="shared" si="52"/>
        <v>0</v>
      </c>
    </row>
    <row r="319" spans="2:26" hidden="1">
      <c r="B319" s="19">
        <v>28</v>
      </c>
      <c r="C319" s="20" t="str">
        <f>'журнал регистрации'!D321</f>
        <v>Фаненштиль Кристина</v>
      </c>
      <c r="D319" s="19">
        <f>'Настройки '!$G$27</f>
        <v>20</v>
      </c>
      <c r="E319" s="21">
        <f>'9'!D319</f>
        <v>20</v>
      </c>
      <c r="F319" s="22"/>
      <c r="G319" s="23"/>
      <c r="H319" s="24">
        <f>G319/'Настройки '!$C$15</f>
        <v>0</v>
      </c>
      <c r="I319" s="23">
        <f>'Настройки '!$D$21</f>
        <v>40.83</v>
      </c>
      <c r="J319" s="21"/>
      <c r="K319" s="23">
        <f t="shared" si="48"/>
        <v>0</v>
      </c>
      <c r="L319" s="23"/>
      <c r="M319" s="21"/>
      <c r="N319" s="23">
        <f t="shared" si="49"/>
        <v>0</v>
      </c>
      <c r="O319" s="23"/>
      <c r="P319" s="21"/>
      <c r="Q319" s="23">
        <f t="shared" si="50"/>
        <v>0</v>
      </c>
      <c r="R319" s="23"/>
      <c r="S319" s="21"/>
      <c r="T319" s="23"/>
      <c r="U319" s="23"/>
      <c r="V319" s="21"/>
      <c r="W319" s="23"/>
      <c r="X319" s="23"/>
      <c r="Y319" s="25">
        <f t="shared" si="51"/>
        <v>0</v>
      </c>
      <c r="Z319" s="21">
        <f t="shared" si="52"/>
        <v>0</v>
      </c>
    </row>
    <row r="320" spans="2:26" hidden="1">
      <c r="B320" s="19">
        <v>29</v>
      </c>
      <c r="C320" s="20" t="str">
        <f>'журнал регистрации'!D322</f>
        <v>Колесников Иван</v>
      </c>
      <c r="D320" s="19">
        <f>'Настройки '!$G$27</f>
        <v>20</v>
      </c>
      <c r="E320" s="21">
        <f>'9'!D320</f>
        <v>20</v>
      </c>
      <c r="F320" s="22"/>
      <c r="G320" s="23"/>
      <c r="H320" s="24">
        <f>G320/'Настройки '!$C$15</f>
        <v>0</v>
      </c>
      <c r="I320" s="23">
        <f>'Настройки '!$D$21</f>
        <v>40.83</v>
      </c>
      <c r="J320" s="21"/>
      <c r="K320" s="23">
        <f t="shared" si="48"/>
        <v>0</v>
      </c>
      <c r="L320" s="23"/>
      <c r="M320" s="21"/>
      <c r="N320" s="23">
        <f t="shared" si="49"/>
        <v>0</v>
      </c>
      <c r="O320" s="23"/>
      <c r="P320" s="21"/>
      <c r="Q320" s="23">
        <f t="shared" si="50"/>
        <v>0</v>
      </c>
      <c r="R320" s="23"/>
      <c r="S320" s="21"/>
      <c r="T320" s="23"/>
      <c r="U320" s="23"/>
      <c r="V320" s="21"/>
      <c r="W320" s="23"/>
      <c r="X320" s="23"/>
      <c r="Y320" s="25">
        <f t="shared" si="51"/>
        <v>0</v>
      </c>
      <c r="Z320" s="21">
        <f t="shared" si="52"/>
        <v>0</v>
      </c>
    </row>
    <row r="321" spans="1:26" ht="15.75" hidden="1" thickBot="1">
      <c r="B321" s="19">
        <v>30</v>
      </c>
      <c r="C321" s="20" t="str">
        <f>'журнал регистрации'!D323</f>
        <v>Бардукова Вероника</v>
      </c>
      <c r="D321" s="19">
        <f>'Настройки '!$G$27</f>
        <v>20</v>
      </c>
      <c r="E321" s="21">
        <f>'9'!D321</f>
        <v>20</v>
      </c>
      <c r="F321" s="27"/>
      <c r="G321" s="23"/>
      <c r="H321" s="24">
        <f>G321/'Настройки '!$C$15</f>
        <v>0</v>
      </c>
      <c r="I321" s="23">
        <f>'Настройки '!$D$21</f>
        <v>40.83</v>
      </c>
      <c r="J321" s="21"/>
      <c r="K321" s="23">
        <f t="shared" si="48"/>
        <v>0</v>
      </c>
      <c r="L321" s="23"/>
      <c r="M321" s="21"/>
      <c r="N321" s="23">
        <f t="shared" si="49"/>
        <v>0</v>
      </c>
      <c r="O321" s="23"/>
      <c r="P321" s="21"/>
      <c r="Q321" s="23">
        <f t="shared" si="50"/>
        <v>0</v>
      </c>
      <c r="R321" s="23"/>
      <c r="S321" s="21"/>
      <c r="T321" s="23"/>
      <c r="U321" s="23"/>
      <c r="V321" s="21"/>
      <c r="W321" s="23"/>
      <c r="X321" s="23"/>
      <c r="Y321" s="25">
        <f t="shared" si="51"/>
        <v>0</v>
      </c>
      <c r="Z321" s="21">
        <f t="shared" si="52"/>
        <v>0</v>
      </c>
    </row>
    <row r="322" spans="1:26" ht="15.75" hidden="1" thickBot="1">
      <c r="B322" s="17"/>
      <c r="C322" s="17"/>
      <c r="D322" s="17"/>
      <c r="E322" s="17"/>
      <c r="F322" s="17"/>
      <c r="G322" s="28">
        <f>SUM(G292:G321)</f>
        <v>0</v>
      </c>
      <c r="H322" s="29">
        <f>SUM(H292:H321)</f>
        <v>0</v>
      </c>
      <c r="I322" s="17"/>
      <c r="J322" s="30">
        <f t="shared" ref="J322:Y322" si="53">SUM(J292:J321)</f>
        <v>0</v>
      </c>
      <c r="K322" s="30">
        <f t="shared" si="53"/>
        <v>0</v>
      </c>
      <c r="L322" s="30">
        <f t="shared" si="53"/>
        <v>0</v>
      </c>
      <c r="M322" s="31">
        <f t="shared" si="53"/>
        <v>0</v>
      </c>
      <c r="N322" s="30">
        <f t="shared" si="53"/>
        <v>0</v>
      </c>
      <c r="O322" s="30">
        <f t="shared" si="53"/>
        <v>0</v>
      </c>
      <c r="P322" s="31">
        <f t="shared" si="53"/>
        <v>0</v>
      </c>
      <c r="Q322" s="30">
        <f t="shared" si="53"/>
        <v>0</v>
      </c>
      <c r="R322" s="30">
        <f t="shared" si="53"/>
        <v>0</v>
      </c>
      <c r="S322" s="31">
        <f t="shared" si="53"/>
        <v>0</v>
      </c>
      <c r="T322" s="30">
        <f t="shared" si="53"/>
        <v>0</v>
      </c>
      <c r="U322" s="30">
        <f t="shared" si="53"/>
        <v>0</v>
      </c>
      <c r="V322" s="30">
        <f t="shared" si="53"/>
        <v>0</v>
      </c>
      <c r="W322" s="30">
        <f t="shared" si="53"/>
        <v>0</v>
      </c>
      <c r="X322" s="30">
        <f t="shared" si="53"/>
        <v>0</v>
      </c>
      <c r="Y322" s="28">
        <f t="shared" si="53"/>
        <v>0</v>
      </c>
      <c r="Z322" s="32"/>
    </row>
    <row r="323" spans="1:26" hidden="1"/>
    <row r="324" spans="1:26" hidden="1"/>
    <row r="325" spans="1:26" hidden="1">
      <c r="B325" s="16" t="s">
        <v>78</v>
      </c>
      <c r="C325" s="138" t="s">
        <v>96</v>
      </c>
      <c r="D325" s="138"/>
      <c r="E325" s="138"/>
      <c r="F325" s="138"/>
      <c r="G325" s="138"/>
      <c r="H325" s="138"/>
      <c r="I325" s="138"/>
      <c r="J325" s="138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idden="1">
      <c r="A326" t="s">
        <v>79</v>
      </c>
      <c r="B326" s="134" t="s">
        <v>38</v>
      </c>
      <c r="C326" s="136" t="s">
        <v>39</v>
      </c>
      <c r="D326" s="134" t="s">
        <v>40</v>
      </c>
      <c r="E326" s="134" t="s">
        <v>41</v>
      </c>
      <c r="F326" s="134" t="s">
        <v>42</v>
      </c>
      <c r="G326" s="134" t="s">
        <v>43</v>
      </c>
      <c r="H326" s="134" t="s">
        <v>44</v>
      </c>
      <c r="I326" s="134" t="s">
        <v>45</v>
      </c>
      <c r="J326" s="141" t="s">
        <v>52</v>
      </c>
      <c r="K326" s="142"/>
      <c r="L326" s="143"/>
      <c r="M326" s="141" t="s">
        <v>53</v>
      </c>
      <c r="N326" s="142"/>
      <c r="O326" s="143"/>
      <c r="P326" s="141" t="s">
        <v>54</v>
      </c>
      <c r="Q326" s="142"/>
      <c r="R326" s="143"/>
      <c r="S326" s="141"/>
      <c r="T326" s="142"/>
      <c r="U326" s="143"/>
      <c r="V326" s="141"/>
      <c r="W326" s="142"/>
      <c r="X326" s="143"/>
      <c r="Y326" s="139" t="s">
        <v>46</v>
      </c>
      <c r="Z326" s="134" t="s">
        <v>47</v>
      </c>
    </row>
    <row r="327" spans="1:26" ht="30" hidden="1">
      <c r="B327" s="135"/>
      <c r="C327" s="137"/>
      <c r="D327" s="135"/>
      <c r="E327" s="135"/>
      <c r="F327" s="135"/>
      <c r="G327" s="135"/>
      <c r="H327" s="135"/>
      <c r="I327" s="135"/>
      <c r="J327" s="18" t="s">
        <v>48</v>
      </c>
      <c r="K327" s="18" t="s">
        <v>49</v>
      </c>
      <c r="L327" s="19" t="s">
        <v>50</v>
      </c>
      <c r="M327" s="18" t="s">
        <v>48</v>
      </c>
      <c r="N327" s="18" t="s">
        <v>49</v>
      </c>
      <c r="O327" s="19" t="s">
        <v>50</v>
      </c>
      <c r="P327" s="18" t="s">
        <v>48</v>
      </c>
      <c r="Q327" s="18" t="s">
        <v>49</v>
      </c>
      <c r="R327" s="19" t="s">
        <v>50</v>
      </c>
      <c r="S327" s="18" t="s">
        <v>48</v>
      </c>
      <c r="T327" s="18" t="s">
        <v>49</v>
      </c>
      <c r="U327" s="19" t="s">
        <v>50</v>
      </c>
      <c r="V327" s="18" t="s">
        <v>48</v>
      </c>
      <c r="W327" s="18" t="s">
        <v>49</v>
      </c>
      <c r="X327" s="19" t="s">
        <v>50</v>
      </c>
      <c r="Y327" s="140"/>
      <c r="Z327" s="135"/>
    </row>
    <row r="328" spans="1:26" hidden="1">
      <c r="B328" s="19">
        <v>1</v>
      </c>
      <c r="C328" s="20" t="str">
        <f>'журнал регистрации'!D330</f>
        <v>Грицюк Данил</v>
      </c>
      <c r="D328" s="19">
        <f>'Настройки '!$G$27</f>
        <v>20</v>
      </c>
      <c r="E328" s="21">
        <f>'9'!D328</f>
        <v>20</v>
      </c>
      <c r="F328" s="22"/>
      <c r="G328" s="23"/>
      <c r="H328" s="24">
        <f>G328/'Настройки '!$C$15</f>
        <v>0</v>
      </c>
      <c r="I328" s="23">
        <f>'Настройки '!$D$21</f>
        <v>40.83</v>
      </c>
      <c r="J328" s="21"/>
      <c r="K328" s="23">
        <f t="shared" ref="K328:K357" si="54">J328*I328</f>
        <v>0</v>
      </c>
      <c r="L328" s="23"/>
      <c r="M328" s="21"/>
      <c r="N328" s="23">
        <f t="shared" ref="N328:N357" si="55">M328*I328</f>
        <v>0</v>
      </c>
      <c r="O328" s="23"/>
      <c r="P328" s="21"/>
      <c r="Q328" s="23">
        <f t="shared" ref="Q328:Q357" si="56">P328*I328</f>
        <v>0</v>
      </c>
      <c r="R328" s="23"/>
      <c r="S328" s="21"/>
      <c r="T328" s="23">
        <f>S328*I328</f>
        <v>0</v>
      </c>
      <c r="U328" s="23"/>
      <c r="V328" s="21"/>
      <c r="W328" s="23">
        <f>V328*U328</f>
        <v>0</v>
      </c>
      <c r="X328" s="23"/>
      <c r="Y328" s="25">
        <f t="shared" ref="Y328:Y357" si="57">K328+N328+Q328+T328+W328-L328-O328-R328-U328-X328</f>
        <v>0</v>
      </c>
      <c r="Z328" s="21">
        <f t="shared" ref="Z328:Z357" si="58">H328-J328-M328-P328-S328-V328</f>
        <v>0</v>
      </c>
    </row>
    <row r="329" spans="1:26" hidden="1">
      <c r="B329" s="19">
        <v>2</v>
      </c>
      <c r="C329" s="20" t="str">
        <f>'журнал регистрации'!D331</f>
        <v>Чурина Анна Валерьевна</v>
      </c>
      <c r="D329" s="19">
        <f>'Настройки '!$G$27</f>
        <v>20</v>
      </c>
      <c r="E329" s="21">
        <f>'9'!D329</f>
        <v>20</v>
      </c>
      <c r="F329" s="22"/>
      <c r="G329" s="23"/>
      <c r="H329" s="24">
        <f>G329/'Настройки '!$C$15</f>
        <v>0</v>
      </c>
      <c r="I329" s="23">
        <f>'Настройки '!$D$21</f>
        <v>40.83</v>
      </c>
      <c r="J329" s="21"/>
      <c r="K329" s="23">
        <f t="shared" si="54"/>
        <v>0</v>
      </c>
      <c r="L329" s="23"/>
      <c r="M329" s="21"/>
      <c r="N329" s="23">
        <f t="shared" si="55"/>
        <v>0</v>
      </c>
      <c r="O329" s="23"/>
      <c r="P329" s="21"/>
      <c r="Q329" s="23">
        <f t="shared" si="56"/>
        <v>0</v>
      </c>
      <c r="R329" s="23"/>
      <c r="S329" s="21"/>
      <c r="T329" s="23"/>
      <c r="U329" s="23"/>
      <c r="V329" s="21"/>
      <c r="W329" s="23"/>
      <c r="X329" s="23"/>
      <c r="Y329" s="25">
        <f t="shared" si="57"/>
        <v>0</v>
      </c>
      <c r="Z329" s="21">
        <f t="shared" si="58"/>
        <v>0</v>
      </c>
    </row>
    <row r="330" spans="1:26" hidden="1">
      <c r="B330" s="19">
        <v>3</v>
      </c>
      <c r="C330" s="20" t="str">
        <f>'журнал регистрации'!D332</f>
        <v>Грицюк Данил</v>
      </c>
      <c r="D330" s="19">
        <f>'Настройки '!$G$27</f>
        <v>20</v>
      </c>
      <c r="E330" s="21">
        <f>'9'!D330</f>
        <v>20</v>
      </c>
      <c r="F330" s="22"/>
      <c r="G330" s="23"/>
      <c r="H330" s="24">
        <f>G330/'Настройки '!$C$15</f>
        <v>0</v>
      </c>
      <c r="I330" s="23">
        <f>'Настройки '!$D$21</f>
        <v>40.83</v>
      </c>
      <c r="J330" s="21"/>
      <c r="K330" s="23">
        <f t="shared" si="54"/>
        <v>0</v>
      </c>
      <c r="L330" s="23"/>
      <c r="M330" s="21"/>
      <c r="N330" s="23">
        <f t="shared" si="55"/>
        <v>0</v>
      </c>
      <c r="O330" s="23"/>
      <c r="P330" s="21"/>
      <c r="Q330" s="23">
        <f t="shared" si="56"/>
        <v>0</v>
      </c>
      <c r="R330" s="23"/>
      <c r="S330" s="21"/>
      <c r="T330" s="23"/>
      <c r="U330" s="23"/>
      <c r="V330" s="21"/>
      <c r="W330" s="23"/>
      <c r="X330" s="23"/>
      <c r="Y330" s="25">
        <f t="shared" si="57"/>
        <v>0</v>
      </c>
      <c r="Z330" s="21">
        <f t="shared" si="58"/>
        <v>0</v>
      </c>
    </row>
    <row r="331" spans="1:26" hidden="1">
      <c r="B331" s="19">
        <v>4</v>
      </c>
      <c r="C331" s="20" t="str">
        <f>'журнал регистрации'!D333</f>
        <v>Кузьмин Михаил</v>
      </c>
      <c r="D331" s="19">
        <f>'Настройки '!$G$27</f>
        <v>20</v>
      </c>
      <c r="E331" s="21">
        <f>'9'!D331</f>
        <v>20</v>
      </c>
      <c r="F331" s="22"/>
      <c r="G331" s="23"/>
      <c r="H331" s="24">
        <f>G331/'Настройки '!$C$15</f>
        <v>0</v>
      </c>
      <c r="I331" s="23">
        <f>'Настройки '!$D$21</f>
        <v>40.83</v>
      </c>
      <c r="J331" s="21"/>
      <c r="K331" s="23">
        <f t="shared" si="54"/>
        <v>0</v>
      </c>
      <c r="L331" s="23"/>
      <c r="M331" s="21"/>
      <c r="N331" s="23">
        <f t="shared" si="55"/>
        <v>0</v>
      </c>
      <c r="O331" s="23"/>
      <c r="P331" s="21"/>
      <c r="Q331" s="23">
        <f t="shared" si="56"/>
        <v>0</v>
      </c>
      <c r="R331" s="23"/>
      <c r="S331" s="21"/>
      <c r="T331" s="23"/>
      <c r="U331" s="23"/>
      <c r="V331" s="21"/>
      <c r="W331" s="23"/>
      <c r="X331" s="23"/>
      <c r="Y331" s="25">
        <f t="shared" si="57"/>
        <v>0</v>
      </c>
      <c r="Z331" s="21">
        <f t="shared" si="58"/>
        <v>0</v>
      </c>
    </row>
    <row r="332" spans="1:26" hidden="1">
      <c r="B332" s="19">
        <v>5</v>
      </c>
      <c r="C332" s="20" t="str">
        <f>'журнал регистрации'!D334</f>
        <v>Крайнов Кирилл</v>
      </c>
      <c r="D332" s="19">
        <f>'Настройки '!$G$27</f>
        <v>20</v>
      </c>
      <c r="E332" s="21">
        <f>'9'!D332</f>
        <v>20</v>
      </c>
      <c r="F332" s="22"/>
      <c r="G332" s="23"/>
      <c r="H332" s="24">
        <f>G332/'Настройки '!$C$15</f>
        <v>0</v>
      </c>
      <c r="I332" s="23">
        <f>'Настройки '!$D$21</f>
        <v>40.83</v>
      </c>
      <c r="J332" s="21"/>
      <c r="K332" s="23">
        <f t="shared" si="54"/>
        <v>0</v>
      </c>
      <c r="L332" s="23"/>
      <c r="M332" s="21"/>
      <c r="N332" s="23">
        <f t="shared" si="55"/>
        <v>0</v>
      </c>
      <c r="O332" s="23"/>
      <c r="P332" s="21"/>
      <c r="Q332" s="23">
        <f t="shared" si="56"/>
        <v>0</v>
      </c>
      <c r="R332" s="23"/>
      <c r="S332" s="21"/>
      <c r="T332" s="23"/>
      <c r="U332" s="23"/>
      <c r="V332" s="21"/>
      <c r="W332" s="23"/>
      <c r="X332" s="23"/>
      <c r="Y332" s="25">
        <f t="shared" si="57"/>
        <v>0</v>
      </c>
      <c r="Z332" s="21">
        <f t="shared" si="58"/>
        <v>0</v>
      </c>
    </row>
    <row r="333" spans="1:26" hidden="1">
      <c r="B333" s="19">
        <v>6</v>
      </c>
      <c r="C333" s="20" t="str">
        <f>'журнал регистрации'!D335</f>
        <v>Конарев Михаил</v>
      </c>
      <c r="D333" s="19">
        <f>'Настройки '!$G$27</f>
        <v>20</v>
      </c>
      <c r="E333" s="21">
        <f>'9'!D333</f>
        <v>20</v>
      </c>
      <c r="F333" s="22"/>
      <c r="G333" s="23"/>
      <c r="H333" s="24">
        <f>G333/'Настройки '!$C$15</f>
        <v>0</v>
      </c>
      <c r="I333" s="23">
        <f>'Настройки '!$D$21</f>
        <v>40.83</v>
      </c>
      <c r="J333" s="21"/>
      <c r="K333" s="23">
        <f t="shared" si="54"/>
        <v>0</v>
      </c>
      <c r="L333" s="23"/>
      <c r="M333" s="21"/>
      <c r="N333" s="23">
        <f t="shared" si="55"/>
        <v>0</v>
      </c>
      <c r="O333" s="23"/>
      <c r="P333" s="21"/>
      <c r="Q333" s="23">
        <f t="shared" si="56"/>
        <v>0</v>
      </c>
      <c r="R333" s="23"/>
      <c r="S333" s="21"/>
      <c r="T333" s="23"/>
      <c r="U333" s="23"/>
      <c r="V333" s="21"/>
      <c r="W333" s="23"/>
      <c r="X333" s="23"/>
      <c r="Y333" s="25">
        <f t="shared" si="57"/>
        <v>0</v>
      </c>
      <c r="Z333" s="21">
        <f t="shared" si="58"/>
        <v>0</v>
      </c>
    </row>
    <row r="334" spans="1:26" hidden="1">
      <c r="B334" s="19">
        <v>7</v>
      </c>
      <c r="C334" s="20" t="str">
        <f>'журнал регистрации'!D336</f>
        <v>Конарев Михаил</v>
      </c>
      <c r="D334" s="19">
        <f>'Настройки '!$G$27</f>
        <v>20</v>
      </c>
      <c r="E334" s="21">
        <f>'9'!D334</f>
        <v>20</v>
      </c>
      <c r="F334" s="22"/>
      <c r="G334" s="23"/>
      <c r="H334" s="24">
        <f>G334/'Настройки '!$C$15</f>
        <v>0</v>
      </c>
      <c r="I334" s="23">
        <f>'Настройки '!$D$21</f>
        <v>40.83</v>
      </c>
      <c r="J334" s="21"/>
      <c r="K334" s="23">
        <f t="shared" si="54"/>
        <v>0</v>
      </c>
      <c r="L334" s="23"/>
      <c r="M334" s="21"/>
      <c r="N334" s="23">
        <f t="shared" si="55"/>
        <v>0</v>
      </c>
      <c r="O334" s="23"/>
      <c r="P334" s="21"/>
      <c r="Q334" s="23">
        <f t="shared" si="56"/>
        <v>0</v>
      </c>
      <c r="R334" s="23"/>
      <c r="S334" s="21"/>
      <c r="T334" s="23"/>
      <c r="U334" s="23"/>
      <c r="V334" s="21"/>
      <c r="W334" s="23"/>
      <c r="X334" s="23"/>
      <c r="Y334" s="25">
        <f t="shared" si="57"/>
        <v>0</v>
      </c>
      <c r="Z334" s="21">
        <f t="shared" si="58"/>
        <v>0</v>
      </c>
    </row>
    <row r="335" spans="1:26" hidden="1">
      <c r="B335" s="19">
        <v>8</v>
      </c>
      <c r="C335" s="20" t="str">
        <f>'журнал регистрации'!D337</f>
        <v>Логинова Софья</v>
      </c>
      <c r="D335" s="19">
        <f>'Настройки '!$G$27</f>
        <v>20</v>
      </c>
      <c r="E335" s="21">
        <f>'9'!D335</f>
        <v>20</v>
      </c>
      <c r="F335" s="22"/>
      <c r="G335" s="23"/>
      <c r="H335" s="24">
        <f>G335/'Настройки '!$C$15</f>
        <v>0</v>
      </c>
      <c r="I335" s="23">
        <f>'Настройки '!$D$21</f>
        <v>40.83</v>
      </c>
      <c r="J335" s="21"/>
      <c r="K335" s="23">
        <f t="shared" si="54"/>
        <v>0</v>
      </c>
      <c r="L335" s="23"/>
      <c r="M335" s="21"/>
      <c r="N335" s="23">
        <f t="shared" si="55"/>
        <v>0</v>
      </c>
      <c r="O335" s="23"/>
      <c r="P335" s="21"/>
      <c r="Q335" s="23">
        <f t="shared" si="56"/>
        <v>0</v>
      </c>
      <c r="R335" s="23"/>
      <c r="S335" s="21"/>
      <c r="T335" s="23"/>
      <c r="U335" s="23"/>
      <c r="V335" s="21"/>
      <c r="W335" s="23"/>
      <c r="X335" s="23"/>
      <c r="Y335" s="25">
        <f t="shared" si="57"/>
        <v>0</v>
      </c>
      <c r="Z335" s="21">
        <f t="shared" si="58"/>
        <v>0</v>
      </c>
    </row>
    <row r="336" spans="1:26" hidden="1">
      <c r="B336" s="19">
        <v>9</v>
      </c>
      <c r="C336" s="20" t="str">
        <f>'журнал регистрации'!D338</f>
        <v>Храмцов Матвей</v>
      </c>
      <c r="D336" s="19">
        <f>'Настройки '!$G$27</f>
        <v>20</v>
      </c>
      <c r="E336" s="21">
        <f>'9'!D336</f>
        <v>20</v>
      </c>
      <c r="F336" s="22"/>
      <c r="G336" s="23"/>
      <c r="H336" s="24">
        <f>G336/'Настройки '!$C$15</f>
        <v>0</v>
      </c>
      <c r="I336" s="23">
        <f>'Настройки '!$D$21</f>
        <v>40.83</v>
      </c>
      <c r="J336" s="21"/>
      <c r="K336" s="23">
        <f t="shared" si="54"/>
        <v>0</v>
      </c>
      <c r="L336" s="23"/>
      <c r="M336" s="21"/>
      <c r="N336" s="23">
        <f t="shared" si="55"/>
        <v>0</v>
      </c>
      <c r="O336" s="23"/>
      <c r="P336" s="21"/>
      <c r="Q336" s="23">
        <f t="shared" si="56"/>
        <v>0</v>
      </c>
      <c r="R336" s="23"/>
      <c r="S336" s="21"/>
      <c r="T336" s="23"/>
      <c r="U336" s="23"/>
      <c r="V336" s="21"/>
      <c r="W336" s="23"/>
      <c r="X336" s="23"/>
      <c r="Y336" s="25">
        <f t="shared" si="57"/>
        <v>0</v>
      </c>
      <c r="Z336" s="21">
        <f t="shared" si="58"/>
        <v>0</v>
      </c>
    </row>
    <row r="337" spans="2:26" hidden="1">
      <c r="B337" s="19">
        <v>10</v>
      </c>
      <c r="C337" s="20" t="str">
        <f>'журнал регистрации'!D339</f>
        <v>Чернышов Дмитрий</v>
      </c>
      <c r="D337" s="19">
        <f>'Настройки '!$G$27</f>
        <v>20</v>
      </c>
      <c r="E337" s="21">
        <f>'9'!D337</f>
        <v>20</v>
      </c>
      <c r="F337" s="22"/>
      <c r="G337" s="23"/>
      <c r="H337" s="24">
        <f>G337/'Настройки '!$C$15</f>
        <v>0</v>
      </c>
      <c r="I337" s="23">
        <f>'Настройки '!$D$21</f>
        <v>40.83</v>
      </c>
      <c r="J337" s="21"/>
      <c r="K337" s="23">
        <f t="shared" si="54"/>
        <v>0</v>
      </c>
      <c r="L337" s="23"/>
      <c r="M337" s="21"/>
      <c r="N337" s="23">
        <f t="shared" si="55"/>
        <v>0</v>
      </c>
      <c r="O337" s="23"/>
      <c r="P337" s="21"/>
      <c r="Q337" s="23">
        <f t="shared" si="56"/>
        <v>0</v>
      </c>
      <c r="R337" s="23"/>
      <c r="S337" s="21"/>
      <c r="T337" s="23"/>
      <c r="U337" s="23"/>
      <c r="V337" s="21"/>
      <c r="W337" s="23"/>
      <c r="X337" s="23"/>
      <c r="Y337" s="25">
        <f t="shared" si="57"/>
        <v>0</v>
      </c>
      <c r="Z337" s="21">
        <f t="shared" si="58"/>
        <v>0</v>
      </c>
    </row>
    <row r="338" spans="2:26" hidden="1">
      <c r="B338" s="19">
        <v>11</v>
      </c>
      <c r="C338" s="20" t="str">
        <f>'журнал регистрации'!D340</f>
        <v>Добровольский Егор</v>
      </c>
      <c r="D338" s="19">
        <f>'Настройки '!$G$27</f>
        <v>20</v>
      </c>
      <c r="E338" s="21">
        <f>'9'!D338</f>
        <v>20</v>
      </c>
      <c r="F338" s="22"/>
      <c r="G338" s="23"/>
      <c r="H338" s="24">
        <f>G338/'Настройки '!$C$15</f>
        <v>0</v>
      </c>
      <c r="I338" s="23">
        <f>'Настройки '!$D$21</f>
        <v>40.83</v>
      </c>
      <c r="J338" s="21"/>
      <c r="K338" s="23">
        <f t="shared" si="54"/>
        <v>0</v>
      </c>
      <c r="L338" s="23"/>
      <c r="M338" s="21"/>
      <c r="N338" s="23">
        <f t="shared" si="55"/>
        <v>0</v>
      </c>
      <c r="O338" s="23"/>
      <c r="P338" s="21"/>
      <c r="Q338" s="23">
        <f t="shared" si="56"/>
        <v>0</v>
      </c>
      <c r="R338" s="23"/>
      <c r="S338" s="21"/>
      <c r="T338" s="23"/>
      <c r="U338" s="23"/>
      <c r="V338" s="21"/>
      <c r="W338" s="23"/>
      <c r="X338" s="23"/>
      <c r="Y338" s="25">
        <f t="shared" si="57"/>
        <v>0</v>
      </c>
      <c r="Z338" s="21">
        <f t="shared" si="58"/>
        <v>0</v>
      </c>
    </row>
    <row r="339" spans="2:26" hidden="1">
      <c r="B339" s="19">
        <v>12</v>
      </c>
      <c r="C339" s="20" t="str">
        <f>'журнал регистрации'!D341</f>
        <v xml:space="preserve">Карпачева Ангелина </v>
      </c>
      <c r="D339" s="19">
        <f>'Настройки '!$G$27</f>
        <v>20</v>
      </c>
      <c r="E339" s="21">
        <f>'9'!D339</f>
        <v>20</v>
      </c>
      <c r="F339" s="22"/>
      <c r="G339" s="23"/>
      <c r="H339" s="24">
        <f>G339/'Настройки '!$C$15</f>
        <v>0</v>
      </c>
      <c r="I339" s="23">
        <f>'Настройки '!$D$21</f>
        <v>40.83</v>
      </c>
      <c r="J339" s="21"/>
      <c r="K339" s="23">
        <f t="shared" si="54"/>
        <v>0</v>
      </c>
      <c r="L339" s="23"/>
      <c r="M339" s="21"/>
      <c r="N339" s="23">
        <f t="shared" si="55"/>
        <v>0</v>
      </c>
      <c r="O339" s="23"/>
      <c r="P339" s="21"/>
      <c r="Q339" s="23">
        <f t="shared" si="56"/>
        <v>0</v>
      </c>
      <c r="R339" s="23"/>
      <c r="S339" s="21"/>
      <c r="T339" s="23"/>
      <c r="U339" s="23"/>
      <c r="V339" s="21"/>
      <c r="W339" s="23"/>
      <c r="X339" s="23"/>
      <c r="Y339" s="25">
        <f t="shared" si="57"/>
        <v>0</v>
      </c>
      <c r="Z339" s="21">
        <f t="shared" si="58"/>
        <v>0</v>
      </c>
    </row>
    <row r="340" spans="2:26" hidden="1">
      <c r="B340" s="19">
        <v>13</v>
      </c>
      <c r="C340" s="20" t="str">
        <f>'журнал регистрации'!D342</f>
        <v>Мялкин Даниил</v>
      </c>
      <c r="D340" s="19">
        <f>'Настройки '!$G$27</f>
        <v>20</v>
      </c>
      <c r="E340" s="21">
        <f>'9'!D340</f>
        <v>20</v>
      </c>
      <c r="F340" s="22"/>
      <c r="G340" s="23"/>
      <c r="H340" s="24">
        <f>G340/'Настройки '!$C$15</f>
        <v>0</v>
      </c>
      <c r="I340" s="23">
        <f>'Настройки '!$D$21</f>
        <v>40.83</v>
      </c>
      <c r="J340" s="21"/>
      <c r="K340" s="23">
        <f t="shared" si="54"/>
        <v>0</v>
      </c>
      <c r="L340" s="23"/>
      <c r="M340" s="21"/>
      <c r="N340" s="23">
        <f t="shared" si="55"/>
        <v>0</v>
      </c>
      <c r="O340" s="23"/>
      <c r="P340" s="21"/>
      <c r="Q340" s="23">
        <f t="shared" si="56"/>
        <v>0</v>
      </c>
      <c r="R340" s="23"/>
      <c r="S340" s="21"/>
      <c r="T340" s="23"/>
      <c r="U340" s="23"/>
      <c r="V340" s="21"/>
      <c r="W340" s="23"/>
      <c r="X340" s="23"/>
      <c r="Y340" s="25">
        <f t="shared" si="57"/>
        <v>0</v>
      </c>
      <c r="Z340" s="21">
        <f t="shared" si="58"/>
        <v>0</v>
      </c>
    </row>
    <row r="341" spans="2:26" hidden="1">
      <c r="B341" s="19">
        <v>14</v>
      </c>
      <c r="C341" s="20" t="str">
        <f>'журнал регистрации'!D343</f>
        <v>Пругов Степан Сергеневи</v>
      </c>
      <c r="D341" s="19">
        <f>'Настройки '!$G$27</f>
        <v>20</v>
      </c>
      <c r="E341" s="21">
        <f>'9'!D341</f>
        <v>20</v>
      </c>
      <c r="F341" s="22"/>
      <c r="G341" s="23"/>
      <c r="H341" s="24">
        <f>G341/'Настройки '!$C$15</f>
        <v>0</v>
      </c>
      <c r="I341" s="23">
        <f>'Настройки '!$D$21</f>
        <v>40.83</v>
      </c>
      <c r="J341" s="21"/>
      <c r="K341" s="23">
        <f t="shared" si="54"/>
        <v>0</v>
      </c>
      <c r="L341" s="23"/>
      <c r="M341" s="21"/>
      <c r="N341" s="23">
        <f t="shared" si="55"/>
        <v>0</v>
      </c>
      <c r="O341" s="23"/>
      <c r="P341" s="21"/>
      <c r="Q341" s="23">
        <f t="shared" si="56"/>
        <v>0</v>
      </c>
      <c r="R341" s="23"/>
      <c r="S341" s="21"/>
      <c r="T341" s="23"/>
      <c r="U341" s="23"/>
      <c r="V341" s="21"/>
      <c r="W341" s="23"/>
      <c r="X341" s="23"/>
      <c r="Y341" s="25">
        <f t="shared" si="57"/>
        <v>0</v>
      </c>
      <c r="Z341" s="21">
        <f t="shared" si="58"/>
        <v>0</v>
      </c>
    </row>
    <row r="342" spans="2:26" hidden="1">
      <c r="B342" s="19">
        <v>15</v>
      </c>
      <c r="C342" s="20" t="str">
        <f>'журнал регистрации'!D344</f>
        <v>Воронов Роман Дмитриевич</v>
      </c>
      <c r="D342" s="19">
        <f>'Настройки '!$G$27</f>
        <v>20</v>
      </c>
      <c r="E342" s="21">
        <f>'9'!D342</f>
        <v>20</v>
      </c>
      <c r="F342" s="22"/>
      <c r="G342" s="23"/>
      <c r="H342" s="24">
        <f>G342/'Настройки '!$C$15</f>
        <v>0</v>
      </c>
      <c r="I342" s="23">
        <f>'Настройки '!$D$21</f>
        <v>40.83</v>
      </c>
      <c r="J342" s="21"/>
      <c r="K342" s="23">
        <f t="shared" si="54"/>
        <v>0</v>
      </c>
      <c r="L342" s="23"/>
      <c r="M342" s="21"/>
      <c r="N342" s="23">
        <f t="shared" si="55"/>
        <v>0</v>
      </c>
      <c r="O342" s="23"/>
      <c r="P342" s="21"/>
      <c r="Q342" s="23">
        <f t="shared" si="56"/>
        <v>0</v>
      </c>
      <c r="R342" s="23"/>
      <c r="S342" s="21"/>
      <c r="T342" s="23"/>
      <c r="U342" s="23"/>
      <c r="V342" s="21"/>
      <c r="W342" s="23"/>
      <c r="X342" s="23"/>
      <c r="Y342" s="25">
        <f t="shared" si="57"/>
        <v>0</v>
      </c>
      <c r="Z342" s="21">
        <f t="shared" si="58"/>
        <v>0</v>
      </c>
    </row>
    <row r="343" spans="2:26" hidden="1">
      <c r="B343" s="19">
        <v>16</v>
      </c>
      <c r="C343" s="20" t="str">
        <f>'журнал регистрации'!D345</f>
        <v xml:space="preserve">Баев Андней </v>
      </c>
      <c r="D343" s="19">
        <f>'Настройки '!$G$27</f>
        <v>20</v>
      </c>
      <c r="E343" s="21">
        <f>'9'!D343</f>
        <v>20</v>
      </c>
      <c r="F343" s="22"/>
      <c r="G343" s="23"/>
      <c r="H343" s="24">
        <f>G343/'Настройки '!$C$15</f>
        <v>0</v>
      </c>
      <c r="I343" s="23">
        <f>'Настройки '!$D$21</f>
        <v>40.83</v>
      </c>
      <c r="J343" s="21"/>
      <c r="K343" s="23">
        <f t="shared" si="54"/>
        <v>0</v>
      </c>
      <c r="L343" s="23"/>
      <c r="M343" s="21"/>
      <c r="N343" s="23">
        <f t="shared" si="55"/>
        <v>0</v>
      </c>
      <c r="O343" s="23"/>
      <c r="P343" s="21"/>
      <c r="Q343" s="23">
        <f t="shared" si="56"/>
        <v>0</v>
      </c>
      <c r="R343" s="23"/>
      <c r="S343" s="21"/>
      <c r="T343" s="23"/>
      <c r="U343" s="23"/>
      <c r="V343" s="21"/>
      <c r="W343" s="23"/>
      <c r="X343" s="23"/>
      <c r="Y343" s="25">
        <f t="shared" si="57"/>
        <v>0</v>
      </c>
      <c r="Z343" s="21">
        <f t="shared" si="58"/>
        <v>0</v>
      </c>
    </row>
    <row r="344" spans="2:26" hidden="1">
      <c r="B344" s="19">
        <v>17</v>
      </c>
      <c r="C344" s="20" t="str">
        <f>'журнал регистрации'!D346</f>
        <v>Панин Михаил</v>
      </c>
      <c r="D344" s="19">
        <f>'Настройки '!$G$27</f>
        <v>20</v>
      </c>
      <c r="E344" s="21">
        <f>'9'!D344</f>
        <v>20</v>
      </c>
      <c r="F344" s="22"/>
      <c r="G344" s="23"/>
      <c r="H344" s="24">
        <f>G344/'Настройки '!$C$15</f>
        <v>0</v>
      </c>
      <c r="I344" s="23">
        <f>'Настройки '!$D$21</f>
        <v>40.83</v>
      </c>
      <c r="J344" s="21"/>
      <c r="K344" s="23">
        <f t="shared" si="54"/>
        <v>0</v>
      </c>
      <c r="L344" s="23"/>
      <c r="M344" s="21"/>
      <c r="N344" s="23">
        <f t="shared" si="55"/>
        <v>0</v>
      </c>
      <c r="O344" s="23"/>
      <c r="P344" s="21"/>
      <c r="Q344" s="23">
        <f t="shared" si="56"/>
        <v>0</v>
      </c>
      <c r="R344" s="23"/>
      <c r="S344" s="21"/>
      <c r="T344" s="23"/>
      <c r="U344" s="23"/>
      <c r="V344" s="21"/>
      <c r="W344" s="23"/>
      <c r="X344" s="23"/>
      <c r="Y344" s="25">
        <f t="shared" si="57"/>
        <v>0</v>
      </c>
      <c r="Z344" s="21">
        <f t="shared" si="58"/>
        <v>0</v>
      </c>
    </row>
    <row r="345" spans="2:26" hidden="1">
      <c r="B345" s="19">
        <v>18</v>
      </c>
      <c r="C345" s="20" t="str">
        <f>'журнал регистрации'!D347</f>
        <v xml:space="preserve">Голобородько Владимир </v>
      </c>
      <c r="D345" s="19">
        <f>'Настройки '!$G$27</f>
        <v>20</v>
      </c>
      <c r="E345" s="21">
        <f>'9'!D345</f>
        <v>20</v>
      </c>
      <c r="F345" s="22"/>
      <c r="G345" s="23"/>
      <c r="H345" s="24">
        <f>G345/'Настройки '!$C$15</f>
        <v>0</v>
      </c>
      <c r="I345" s="23">
        <f>'Настройки '!$D$21</f>
        <v>40.83</v>
      </c>
      <c r="J345" s="21"/>
      <c r="K345" s="23">
        <f t="shared" si="54"/>
        <v>0</v>
      </c>
      <c r="L345" s="23"/>
      <c r="M345" s="21"/>
      <c r="N345" s="23">
        <f t="shared" si="55"/>
        <v>0</v>
      </c>
      <c r="O345" s="23"/>
      <c r="P345" s="21"/>
      <c r="Q345" s="23">
        <f t="shared" si="56"/>
        <v>0</v>
      </c>
      <c r="R345" s="23"/>
      <c r="S345" s="21"/>
      <c r="T345" s="23"/>
      <c r="U345" s="23"/>
      <c r="V345" s="21"/>
      <c r="W345" s="23"/>
      <c r="X345" s="23"/>
      <c r="Y345" s="25">
        <f t="shared" si="57"/>
        <v>0</v>
      </c>
      <c r="Z345" s="21">
        <f t="shared" si="58"/>
        <v>0</v>
      </c>
    </row>
    <row r="346" spans="2:26" hidden="1">
      <c r="B346" s="19">
        <v>19</v>
      </c>
      <c r="C346" s="20">
        <f>'журнал регистрации'!D348</f>
        <v>0</v>
      </c>
      <c r="D346" s="19">
        <f>'Настройки '!$G$27</f>
        <v>20</v>
      </c>
      <c r="E346" s="21">
        <f>'9'!D346</f>
        <v>20</v>
      </c>
      <c r="F346" s="22"/>
      <c r="G346" s="23"/>
      <c r="H346" s="24">
        <f>G346/'Настройки '!$C$15</f>
        <v>0</v>
      </c>
      <c r="I346" s="23">
        <f>'Настройки '!$D$21</f>
        <v>40.83</v>
      </c>
      <c r="J346" s="21"/>
      <c r="K346" s="23">
        <f t="shared" si="54"/>
        <v>0</v>
      </c>
      <c r="L346" s="23"/>
      <c r="M346" s="21"/>
      <c r="N346" s="23">
        <f t="shared" si="55"/>
        <v>0</v>
      </c>
      <c r="O346" s="23"/>
      <c r="P346" s="21"/>
      <c r="Q346" s="23">
        <f t="shared" si="56"/>
        <v>0</v>
      </c>
      <c r="R346" s="23"/>
      <c r="S346" s="21"/>
      <c r="T346" s="23"/>
      <c r="U346" s="23"/>
      <c r="V346" s="21"/>
      <c r="W346" s="23"/>
      <c r="X346" s="23"/>
      <c r="Y346" s="25">
        <f t="shared" si="57"/>
        <v>0</v>
      </c>
      <c r="Z346" s="21">
        <f t="shared" si="58"/>
        <v>0</v>
      </c>
    </row>
    <row r="347" spans="2:26" hidden="1">
      <c r="B347" s="19">
        <v>20</v>
      </c>
      <c r="C347" s="20">
        <f>'журнал регистрации'!D349</f>
        <v>0</v>
      </c>
      <c r="D347" s="19">
        <f>'Настройки '!$G$27</f>
        <v>20</v>
      </c>
      <c r="E347" s="21">
        <f>'9'!D347</f>
        <v>20</v>
      </c>
      <c r="F347" s="22"/>
      <c r="G347" s="23"/>
      <c r="H347" s="24">
        <f>G347/'Настройки '!$C$15</f>
        <v>0</v>
      </c>
      <c r="I347" s="23">
        <f>'Настройки '!$D$21</f>
        <v>40.83</v>
      </c>
      <c r="J347" s="21"/>
      <c r="K347" s="23">
        <f t="shared" si="54"/>
        <v>0</v>
      </c>
      <c r="L347" s="23"/>
      <c r="M347" s="21"/>
      <c r="N347" s="23">
        <f t="shared" si="55"/>
        <v>0</v>
      </c>
      <c r="O347" s="23"/>
      <c r="P347" s="21"/>
      <c r="Q347" s="23">
        <f t="shared" si="56"/>
        <v>0</v>
      </c>
      <c r="R347" s="23"/>
      <c r="S347" s="21"/>
      <c r="T347" s="23"/>
      <c r="U347" s="23"/>
      <c r="V347" s="21"/>
      <c r="W347" s="23"/>
      <c r="X347" s="23"/>
      <c r="Y347" s="25">
        <f t="shared" si="57"/>
        <v>0</v>
      </c>
      <c r="Z347" s="21">
        <f t="shared" si="58"/>
        <v>0</v>
      </c>
    </row>
    <row r="348" spans="2:26" hidden="1">
      <c r="B348" s="19">
        <v>21</v>
      </c>
      <c r="C348" s="20">
        <f>'журнал регистрации'!D350</f>
        <v>0</v>
      </c>
      <c r="D348" s="19">
        <f>'Настройки '!$G$27</f>
        <v>20</v>
      </c>
      <c r="E348" s="21">
        <f>'9'!D348</f>
        <v>20</v>
      </c>
      <c r="F348" s="22"/>
      <c r="G348" s="23"/>
      <c r="H348" s="24">
        <f>G348/'Настройки '!$C$15</f>
        <v>0</v>
      </c>
      <c r="I348" s="23">
        <f>'Настройки '!$D$21</f>
        <v>40.83</v>
      </c>
      <c r="J348" s="21"/>
      <c r="K348" s="23">
        <f t="shared" si="54"/>
        <v>0</v>
      </c>
      <c r="L348" s="23"/>
      <c r="M348" s="21"/>
      <c r="N348" s="23">
        <f t="shared" si="55"/>
        <v>0</v>
      </c>
      <c r="O348" s="23"/>
      <c r="P348" s="21"/>
      <c r="Q348" s="23">
        <f t="shared" si="56"/>
        <v>0</v>
      </c>
      <c r="R348" s="23"/>
      <c r="S348" s="21"/>
      <c r="T348" s="23"/>
      <c r="U348" s="23"/>
      <c r="V348" s="21"/>
      <c r="W348" s="23"/>
      <c r="X348" s="23"/>
      <c r="Y348" s="25">
        <f t="shared" si="57"/>
        <v>0</v>
      </c>
      <c r="Z348" s="21">
        <f t="shared" si="58"/>
        <v>0</v>
      </c>
    </row>
    <row r="349" spans="2:26" hidden="1">
      <c r="B349" s="19">
        <v>22</v>
      </c>
      <c r="C349" s="20">
        <f>'журнал регистрации'!D351</f>
        <v>0</v>
      </c>
      <c r="D349" s="19">
        <f>'Настройки '!$G$27</f>
        <v>20</v>
      </c>
      <c r="E349" s="21">
        <f>'9'!D349</f>
        <v>20</v>
      </c>
      <c r="F349" s="22"/>
      <c r="G349" s="23"/>
      <c r="H349" s="24">
        <f>G349/'Настройки '!$C$15</f>
        <v>0</v>
      </c>
      <c r="I349" s="23">
        <f>'Настройки '!$D$21</f>
        <v>40.83</v>
      </c>
      <c r="J349" s="21"/>
      <c r="K349" s="23">
        <f t="shared" si="54"/>
        <v>0</v>
      </c>
      <c r="L349" s="23"/>
      <c r="M349" s="21"/>
      <c r="N349" s="23">
        <f t="shared" si="55"/>
        <v>0</v>
      </c>
      <c r="O349" s="23"/>
      <c r="P349" s="21"/>
      <c r="Q349" s="23">
        <f t="shared" si="56"/>
        <v>0</v>
      </c>
      <c r="R349" s="23"/>
      <c r="S349" s="21"/>
      <c r="T349" s="23"/>
      <c r="U349" s="23"/>
      <c r="V349" s="21"/>
      <c r="W349" s="23"/>
      <c r="X349" s="23"/>
      <c r="Y349" s="25">
        <f t="shared" si="57"/>
        <v>0</v>
      </c>
      <c r="Z349" s="21">
        <f t="shared" si="58"/>
        <v>0</v>
      </c>
    </row>
    <row r="350" spans="2:26" hidden="1">
      <c r="B350" s="19">
        <v>23</v>
      </c>
      <c r="C350" s="20">
        <f>'журнал регистрации'!D352</f>
        <v>0</v>
      </c>
      <c r="D350" s="19">
        <f>'Настройки '!$G$27</f>
        <v>20</v>
      </c>
      <c r="E350" s="21">
        <f>'9'!D350</f>
        <v>20</v>
      </c>
      <c r="F350" s="22"/>
      <c r="G350" s="23"/>
      <c r="H350" s="24">
        <f>G350/'Настройки '!$C$15</f>
        <v>0</v>
      </c>
      <c r="I350" s="23">
        <f>'Настройки '!$D$21</f>
        <v>40.83</v>
      </c>
      <c r="J350" s="21"/>
      <c r="K350" s="23">
        <f t="shared" si="54"/>
        <v>0</v>
      </c>
      <c r="L350" s="23"/>
      <c r="M350" s="21"/>
      <c r="N350" s="23">
        <f t="shared" si="55"/>
        <v>0</v>
      </c>
      <c r="O350" s="23"/>
      <c r="P350" s="21"/>
      <c r="Q350" s="23">
        <f t="shared" si="56"/>
        <v>0</v>
      </c>
      <c r="R350" s="23"/>
      <c r="S350" s="21"/>
      <c r="T350" s="23"/>
      <c r="U350" s="23"/>
      <c r="V350" s="21"/>
      <c r="W350" s="23"/>
      <c r="X350" s="23"/>
      <c r="Y350" s="25">
        <f t="shared" si="57"/>
        <v>0</v>
      </c>
      <c r="Z350" s="21">
        <f t="shared" si="58"/>
        <v>0</v>
      </c>
    </row>
    <row r="351" spans="2:26" hidden="1">
      <c r="B351" s="19">
        <v>24</v>
      </c>
      <c r="C351" s="20">
        <f>'журнал регистрации'!D353</f>
        <v>0</v>
      </c>
      <c r="D351" s="19">
        <f>'Настройки '!$G$27</f>
        <v>20</v>
      </c>
      <c r="E351" s="21">
        <f>'9'!D351</f>
        <v>20</v>
      </c>
      <c r="F351" s="22"/>
      <c r="G351" s="23"/>
      <c r="H351" s="24">
        <f>G351/'Настройки '!$C$15</f>
        <v>0</v>
      </c>
      <c r="I351" s="23">
        <f>'Настройки '!$D$21</f>
        <v>40.83</v>
      </c>
      <c r="J351" s="21"/>
      <c r="K351" s="23">
        <f t="shared" si="54"/>
        <v>0</v>
      </c>
      <c r="L351" s="23"/>
      <c r="M351" s="21"/>
      <c r="N351" s="23">
        <f t="shared" si="55"/>
        <v>0</v>
      </c>
      <c r="O351" s="23"/>
      <c r="P351" s="21"/>
      <c r="Q351" s="23">
        <f t="shared" si="56"/>
        <v>0</v>
      </c>
      <c r="R351" s="23"/>
      <c r="S351" s="21"/>
      <c r="T351" s="23"/>
      <c r="U351" s="23"/>
      <c r="V351" s="21"/>
      <c r="W351" s="23"/>
      <c r="X351" s="23"/>
      <c r="Y351" s="25">
        <f t="shared" si="57"/>
        <v>0</v>
      </c>
      <c r="Z351" s="21">
        <f t="shared" si="58"/>
        <v>0</v>
      </c>
    </row>
    <row r="352" spans="2:26" hidden="1">
      <c r="B352" s="19">
        <v>25</v>
      </c>
      <c r="C352" s="20">
        <f>'журнал регистрации'!D354</f>
        <v>0</v>
      </c>
      <c r="D352" s="19">
        <f>'Настройки '!$G$27</f>
        <v>20</v>
      </c>
      <c r="E352" s="21">
        <f>'9'!D352</f>
        <v>20</v>
      </c>
      <c r="F352" s="26"/>
      <c r="G352" s="23"/>
      <c r="H352" s="24">
        <f>G352/'Настройки '!$C$15</f>
        <v>0</v>
      </c>
      <c r="I352" s="23">
        <f>'Настройки '!$D$21</f>
        <v>40.83</v>
      </c>
      <c r="J352" s="21"/>
      <c r="K352" s="23">
        <f t="shared" si="54"/>
        <v>0</v>
      </c>
      <c r="L352" s="23"/>
      <c r="M352" s="21"/>
      <c r="N352" s="23">
        <f t="shared" si="55"/>
        <v>0</v>
      </c>
      <c r="O352" s="23"/>
      <c r="P352" s="21"/>
      <c r="Q352" s="23">
        <f t="shared" si="56"/>
        <v>0</v>
      </c>
      <c r="R352" s="23"/>
      <c r="S352" s="21"/>
      <c r="T352" s="23"/>
      <c r="U352" s="23"/>
      <c r="V352" s="21"/>
      <c r="W352" s="23"/>
      <c r="X352" s="23"/>
      <c r="Y352" s="25">
        <f t="shared" si="57"/>
        <v>0</v>
      </c>
      <c r="Z352" s="21">
        <f t="shared" si="58"/>
        <v>0</v>
      </c>
    </row>
    <row r="353" spans="1:26" hidden="1">
      <c r="B353" s="19">
        <v>26</v>
      </c>
      <c r="C353" s="20">
        <f>'журнал регистрации'!D355</f>
        <v>0</v>
      </c>
      <c r="D353" s="19">
        <f>'Настройки '!$G$27</f>
        <v>20</v>
      </c>
      <c r="E353" s="21">
        <f>'9'!D353</f>
        <v>20</v>
      </c>
      <c r="F353" s="22"/>
      <c r="G353" s="23"/>
      <c r="H353" s="24">
        <f>G353/'Настройки '!$C$15</f>
        <v>0</v>
      </c>
      <c r="I353" s="23">
        <f>'Настройки '!$D$21</f>
        <v>40.83</v>
      </c>
      <c r="J353" s="21"/>
      <c r="K353" s="23">
        <f t="shared" si="54"/>
        <v>0</v>
      </c>
      <c r="L353" s="23"/>
      <c r="M353" s="21"/>
      <c r="N353" s="23">
        <f t="shared" si="55"/>
        <v>0</v>
      </c>
      <c r="O353" s="23"/>
      <c r="P353" s="21"/>
      <c r="Q353" s="23">
        <f t="shared" si="56"/>
        <v>0</v>
      </c>
      <c r="R353" s="23"/>
      <c r="S353" s="21"/>
      <c r="T353" s="23"/>
      <c r="U353" s="23"/>
      <c r="V353" s="21"/>
      <c r="W353" s="23"/>
      <c r="X353" s="23"/>
      <c r="Y353" s="25">
        <f t="shared" si="57"/>
        <v>0</v>
      </c>
      <c r="Z353" s="21">
        <f t="shared" si="58"/>
        <v>0</v>
      </c>
    </row>
    <row r="354" spans="1:26" hidden="1">
      <c r="B354" s="19">
        <v>27</v>
      </c>
      <c r="C354" s="20">
        <f>'журнал регистрации'!D356</f>
        <v>0</v>
      </c>
      <c r="D354" s="19">
        <f>'Настройки '!$G$27</f>
        <v>20</v>
      </c>
      <c r="E354" s="21">
        <f>'9'!D354</f>
        <v>20</v>
      </c>
      <c r="F354" s="22"/>
      <c r="G354" s="23"/>
      <c r="H354" s="24">
        <f>G354/'Настройки '!$C$15</f>
        <v>0</v>
      </c>
      <c r="I354" s="23">
        <f>'Настройки '!$D$21</f>
        <v>40.83</v>
      </c>
      <c r="J354" s="21"/>
      <c r="K354" s="23">
        <f t="shared" si="54"/>
        <v>0</v>
      </c>
      <c r="L354" s="23"/>
      <c r="M354" s="21"/>
      <c r="N354" s="23">
        <f t="shared" si="55"/>
        <v>0</v>
      </c>
      <c r="O354" s="23"/>
      <c r="P354" s="21"/>
      <c r="Q354" s="23">
        <f t="shared" si="56"/>
        <v>0</v>
      </c>
      <c r="R354" s="23"/>
      <c r="S354" s="21"/>
      <c r="T354" s="23"/>
      <c r="U354" s="23"/>
      <c r="V354" s="21"/>
      <c r="W354" s="23"/>
      <c r="X354" s="23"/>
      <c r="Y354" s="25">
        <f t="shared" si="57"/>
        <v>0</v>
      </c>
      <c r="Z354" s="21">
        <f t="shared" si="58"/>
        <v>0</v>
      </c>
    </row>
    <row r="355" spans="1:26" hidden="1">
      <c r="B355" s="19">
        <v>28</v>
      </c>
      <c r="C355" s="20">
        <f>'журнал регистрации'!D357</f>
        <v>0</v>
      </c>
      <c r="D355" s="19">
        <f>'Настройки '!$G$27</f>
        <v>20</v>
      </c>
      <c r="E355" s="21">
        <f>'9'!D355</f>
        <v>20</v>
      </c>
      <c r="F355" s="22"/>
      <c r="G355" s="23"/>
      <c r="H355" s="24">
        <f>G355/'Настройки '!$C$15</f>
        <v>0</v>
      </c>
      <c r="I355" s="23">
        <f>'Настройки '!$D$21</f>
        <v>40.83</v>
      </c>
      <c r="J355" s="21"/>
      <c r="K355" s="23">
        <f t="shared" si="54"/>
        <v>0</v>
      </c>
      <c r="L355" s="23"/>
      <c r="M355" s="21"/>
      <c r="N355" s="23">
        <f t="shared" si="55"/>
        <v>0</v>
      </c>
      <c r="O355" s="23"/>
      <c r="P355" s="21"/>
      <c r="Q355" s="23">
        <f t="shared" si="56"/>
        <v>0</v>
      </c>
      <c r="R355" s="23"/>
      <c r="S355" s="21"/>
      <c r="T355" s="23"/>
      <c r="U355" s="23"/>
      <c r="V355" s="21"/>
      <c r="W355" s="23"/>
      <c r="X355" s="23"/>
      <c r="Y355" s="25">
        <f t="shared" si="57"/>
        <v>0</v>
      </c>
      <c r="Z355" s="21">
        <f t="shared" si="58"/>
        <v>0</v>
      </c>
    </row>
    <row r="356" spans="1:26" hidden="1">
      <c r="B356" s="19">
        <v>29</v>
      </c>
      <c r="C356" s="20">
        <f>'журнал регистрации'!D358</f>
        <v>0</v>
      </c>
      <c r="D356" s="19">
        <f>'Настройки '!$G$27</f>
        <v>20</v>
      </c>
      <c r="E356" s="21">
        <f>'9'!D356</f>
        <v>20</v>
      </c>
      <c r="F356" s="22"/>
      <c r="G356" s="23"/>
      <c r="H356" s="24">
        <f>G356/'Настройки '!$C$15</f>
        <v>0</v>
      </c>
      <c r="I356" s="23">
        <f>'Настройки '!$D$21</f>
        <v>40.83</v>
      </c>
      <c r="J356" s="21"/>
      <c r="K356" s="23">
        <f t="shared" si="54"/>
        <v>0</v>
      </c>
      <c r="L356" s="23"/>
      <c r="M356" s="21"/>
      <c r="N356" s="23">
        <f t="shared" si="55"/>
        <v>0</v>
      </c>
      <c r="O356" s="23"/>
      <c r="P356" s="21"/>
      <c r="Q356" s="23">
        <f t="shared" si="56"/>
        <v>0</v>
      </c>
      <c r="R356" s="23"/>
      <c r="S356" s="21"/>
      <c r="T356" s="23"/>
      <c r="U356" s="23"/>
      <c r="V356" s="21"/>
      <c r="W356" s="23"/>
      <c r="X356" s="23"/>
      <c r="Y356" s="25">
        <f t="shared" si="57"/>
        <v>0</v>
      </c>
      <c r="Z356" s="21">
        <f t="shared" si="58"/>
        <v>0</v>
      </c>
    </row>
    <row r="357" spans="1:26" ht="15.75" hidden="1" thickBot="1">
      <c r="B357" s="19">
        <v>30</v>
      </c>
      <c r="C357" s="20">
        <f>'журнал регистрации'!D359</f>
        <v>0</v>
      </c>
      <c r="D357" s="19">
        <f>'Настройки '!$G$27</f>
        <v>20</v>
      </c>
      <c r="E357" s="21">
        <f>'9'!D357</f>
        <v>20</v>
      </c>
      <c r="F357" s="27"/>
      <c r="G357" s="23"/>
      <c r="H357" s="24">
        <f>G357/'Настройки '!$C$15</f>
        <v>0</v>
      </c>
      <c r="I357" s="23">
        <f>'Настройки '!$D$21</f>
        <v>40.83</v>
      </c>
      <c r="J357" s="21"/>
      <c r="K357" s="23">
        <f t="shared" si="54"/>
        <v>0</v>
      </c>
      <c r="L357" s="23"/>
      <c r="M357" s="21"/>
      <c r="N357" s="23">
        <f t="shared" si="55"/>
        <v>0</v>
      </c>
      <c r="O357" s="23"/>
      <c r="P357" s="21"/>
      <c r="Q357" s="23">
        <f t="shared" si="56"/>
        <v>0</v>
      </c>
      <c r="R357" s="23"/>
      <c r="S357" s="21"/>
      <c r="T357" s="23"/>
      <c r="U357" s="23"/>
      <c r="V357" s="21"/>
      <c r="W357" s="23"/>
      <c r="X357" s="23"/>
      <c r="Y357" s="25">
        <f t="shared" si="57"/>
        <v>0</v>
      </c>
      <c r="Z357" s="21">
        <f t="shared" si="58"/>
        <v>0</v>
      </c>
    </row>
    <row r="358" spans="1:26" ht="15.75" hidden="1" thickBot="1">
      <c r="B358" s="17"/>
      <c r="C358" s="17"/>
      <c r="D358" s="17"/>
      <c r="E358" s="17"/>
      <c r="F358" s="17"/>
      <c r="G358" s="28">
        <f>SUM(G328:G357)</f>
        <v>0</v>
      </c>
      <c r="H358" s="29">
        <f>SUM(H328:H357)</f>
        <v>0</v>
      </c>
      <c r="I358" s="17"/>
      <c r="J358" s="30">
        <f t="shared" ref="J358:Y358" si="59">SUM(J328:J357)</f>
        <v>0</v>
      </c>
      <c r="K358" s="30">
        <f t="shared" si="59"/>
        <v>0</v>
      </c>
      <c r="L358" s="30">
        <f t="shared" si="59"/>
        <v>0</v>
      </c>
      <c r="M358" s="31">
        <f t="shared" si="59"/>
        <v>0</v>
      </c>
      <c r="N358" s="30">
        <f t="shared" si="59"/>
        <v>0</v>
      </c>
      <c r="O358" s="30">
        <f t="shared" si="59"/>
        <v>0</v>
      </c>
      <c r="P358" s="31">
        <f t="shared" si="59"/>
        <v>0</v>
      </c>
      <c r="Q358" s="30">
        <f t="shared" si="59"/>
        <v>0</v>
      </c>
      <c r="R358" s="30">
        <f t="shared" si="59"/>
        <v>0</v>
      </c>
      <c r="S358" s="31">
        <f t="shared" si="59"/>
        <v>0</v>
      </c>
      <c r="T358" s="30">
        <f t="shared" si="59"/>
        <v>0</v>
      </c>
      <c r="U358" s="30">
        <f t="shared" si="59"/>
        <v>0</v>
      </c>
      <c r="V358" s="30">
        <f t="shared" si="59"/>
        <v>0</v>
      </c>
      <c r="W358" s="30">
        <f t="shared" si="59"/>
        <v>0</v>
      </c>
      <c r="X358" s="30">
        <f t="shared" si="59"/>
        <v>0</v>
      </c>
      <c r="Y358" s="28">
        <f t="shared" si="59"/>
        <v>0</v>
      </c>
      <c r="Z358" s="32"/>
    </row>
    <row r="359" spans="1:26" hidden="1"/>
    <row r="360" spans="1:26" hidden="1"/>
    <row r="361" spans="1:26" hidden="1">
      <c r="B361" s="16">
        <v>11</v>
      </c>
      <c r="C361" s="138" t="s">
        <v>98</v>
      </c>
      <c r="D361" s="138"/>
      <c r="E361" s="138"/>
      <c r="F361" s="138"/>
      <c r="G361" s="138"/>
      <c r="H361" s="138"/>
      <c r="I361" s="138"/>
      <c r="J361" s="138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idden="1">
      <c r="A362" t="s">
        <v>80</v>
      </c>
      <c r="B362" s="134" t="s">
        <v>38</v>
      </c>
      <c r="C362" s="136" t="s">
        <v>39</v>
      </c>
      <c r="D362" s="134" t="s">
        <v>40</v>
      </c>
      <c r="E362" s="134" t="s">
        <v>41</v>
      </c>
      <c r="F362" s="134" t="s">
        <v>42</v>
      </c>
      <c r="G362" s="134" t="s">
        <v>43</v>
      </c>
      <c r="H362" s="134" t="s">
        <v>44</v>
      </c>
      <c r="I362" s="134" t="s">
        <v>45</v>
      </c>
      <c r="J362" s="141" t="s">
        <v>52</v>
      </c>
      <c r="K362" s="142"/>
      <c r="L362" s="143"/>
      <c r="M362" s="141" t="s">
        <v>53</v>
      </c>
      <c r="N362" s="142"/>
      <c r="O362" s="143"/>
      <c r="P362" s="141" t="s">
        <v>54</v>
      </c>
      <c r="Q362" s="142"/>
      <c r="R362" s="143"/>
      <c r="S362" s="141"/>
      <c r="T362" s="142"/>
      <c r="U362" s="143"/>
      <c r="V362" s="141"/>
      <c r="W362" s="142"/>
      <c r="X362" s="143"/>
      <c r="Y362" s="139" t="s">
        <v>46</v>
      </c>
      <c r="Z362" s="134" t="s">
        <v>47</v>
      </c>
    </row>
    <row r="363" spans="1:26" ht="30" hidden="1">
      <c r="B363" s="135"/>
      <c r="C363" s="137"/>
      <c r="D363" s="135"/>
      <c r="E363" s="135"/>
      <c r="F363" s="135"/>
      <c r="G363" s="135"/>
      <c r="H363" s="135"/>
      <c r="I363" s="135"/>
      <c r="J363" s="18" t="s">
        <v>48</v>
      </c>
      <c r="K363" s="18" t="s">
        <v>49</v>
      </c>
      <c r="L363" s="19" t="s">
        <v>50</v>
      </c>
      <c r="M363" s="18" t="s">
        <v>48</v>
      </c>
      <c r="N363" s="18" t="s">
        <v>49</v>
      </c>
      <c r="O363" s="19" t="s">
        <v>50</v>
      </c>
      <c r="P363" s="18" t="s">
        <v>48</v>
      </c>
      <c r="Q363" s="18" t="s">
        <v>49</v>
      </c>
      <c r="R363" s="19" t="s">
        <v>50</v>
      </c>
      <c r="S363" s="18" t="s">
        <v>48</v>
      </c>
      <c r="T363" s="18" t="s">
        <v>49</v>
      </c>
      <c r="U363" s="19" t="s">
        <v>50</v>
      </c>
      <c r="V363" s="18" t="s">
        <v>48</v>
      </c>
      <c r="W363" s="18" t="s">
        <v>49</v>
      </c>
      <c r="X363" s="19" t="s">
        <v>50</v>
      </c>
      <c r="Y363" s="140"/>
      <c r="Z363" s="135"/>
    </row>
    <row r="364" spans="1:26" hidden="1">
      <c r="B364" s="19">
        <v>1</v>
      </c>
      <c r="C364" s="20">
        <f>'журнал регистрации'!D366</f>
        <v>0</v>
      </c>
      <c r="D364" s="19">
        <f>'Настройки '!$G$27</f>
        <v>20</v>
      </c>
      <c r="E364" s="21">
        <f>'9'!D364</f>
        <v>20</v>
      </c>
      <c r="F364" s="22"/>
      <c r="G364" s="23"/>
      <c r="H364" s="24">
        <f>G364/'Настройки '!$C$15</f>
        <v>0</v>
      </c>
      <c r="I364" s="23">
        <f>'Настройки '!$D$21</f>
        <v>40.83</v>
      </c>
      <c r="J364" s="21"/>
      <c r="K364" s="23">
        <f t="shared" ref="K364:K393" si="60">J364*I364</f>
        <v>0</v>
      </c>
      <c r="L364" s="23"/>
      <c r="M364" s="21"/>
      <c r="N364" s="23">
        <f t="shared" ref="N364:N393" si="61">M364*I364</f>
        <v>0</v>
      </c>
      <c r="O364" s="23"/>
      <c r="P364" s="21"/>
      <c r="Q364" s="23">
        <f t="shared" ref="Q364:Q393" si="62">P364*I364</f>
        <v>0</v>
      </c>
      <c r="R364" s="23"/>
      <c r="S364" s="21"/>
      <c r="T364" s="23">
        <f>S364*I364</f>
        <v>0</v>
      </c>
      <c r="U364" s="23"/>
      <c r="V364" s="21"/>
      <c r="W364" s="23">
        <f>V364*U364</f>
        <v>0</v>
      </c>
      <c r="X364" s="23"/>
      <c r="Y364" s="25">
        <f t="shared" ref="Y364:Y393" si="63">K364+N364+Q364+T364+W364-L364-O364-R364-U364-X364</f>
        <v>0</v>
      </c>
      <c r="Z364" s="21">
        <f t="shared" ref="Z364:Z393" si="64">H364-J364-M364-P364-S364-V364</f>
        <v>0</v>
      </c>
    </row>
    <row r="365" spans="1:26" hidden="1">
      <c r="B365" s="19">
        <v>2</v>
      </c>
      <c r="C365" s="20">
        <f>'журнал регистрации'!D367</f>
        <v>0</v>
      </c>
      <c r="D365" s="19">
        <f>'Настройки '!$G$27</f>
        <v>20</v>
      </c>
      <c r="E365" s="21">
        <f>'9'!D365</f>
        <v>20</v>
      </c>
      <c r="F365" s="22"/>
      <c r="G365" s="23"/>
      <c r="H365" s="24">
        <f>G365/'Настройки '!$C$15</f>
        <v>0</v>
      </c>
      <c r="I365" s="23">
        <f>'Настройки '!$D$21</f>
        <v>40.83</v>
      </c>
      <c r="J365" s="21"/>
      <c r="K365" s="23">
        <f t="shared" si="60"/>
        <v>0</v>
      </c>
      <c r="L365" s="23"/>
      <c r="M365" s="21"/>
      <c r="N365" s="23">
        <f t="shared" si="61"/>
        <v>0</v>
      </c>
      <c r="O365" s="23"/>
      <c r="P365" s="21"/>
      <c r="Q365" s="23">
        <f t="shared" si="62"/>
        <v>0</v>
      </c>
      <c r="R365" s="23"/>
      <c r="S365" s="21"/>
      <c r="T365" s="23"/>
      <c r="U365" s="23"/>
      <c r="V365" s="21"/>
      <c r="W365" s="23"/>
      <c r="X365" s="23"/>
      <c r="Y365" s="25">
        <f t="shared" si="63"/>
        <v>0</v>
      </c>
      <c r="Z365" s="21">
        <f t="shared" si="64"/>
        <v>0</v>
      </c>
    </row>
    <row r="366" spans="1:26" hidden="1">
      <c r="B366" s="19">
        <v>3</v>
      </c>
      <c r="C366" s="20">
        <f>'журнал регистрации'!D368</f>
        <v>0</v>
      </c>
      <c r="D366" s="19">
        <f>'Настройки '!$G$27</f>
        <v>20</v>
      </c>
      <c r="E366" s="21">
        <f>'9'!D366</f>
        <v>20</v>
      </c>
      <c r="F366" s="22"/>
      <c r="G366" s="23"/>
      <c r="H366" s="24">
        <f>G366/'Настройки '!$C$15</f>
        <v>0</v>
      </c>
      <c r="I366" s="23">
        <f>'Настройки '!$D$21</f>
        <v>40.83</v>
      </c>
      <c r="J366" s="21"/>
      <c r="K366" s="23">
        <f t="shared" si="60"/>
        <v>0</v>
      </c>
      <c r="L366" s="23"/>
      <c r="M366" s="21"/>
      <c r="N366" s="23">
        <f t="shared" si="61"/>
        <v>0</v>
      </c>
      <c r="O366" s="23"/>
      <c r="P366" s="21"/>
      <c r="Q366" s="23">
        <f t="shared" si="62"/>
        <v>0</v>
      </c>
      <c r="R366" s="23"/>
      <c r="S366" s="21"/>
      <c r="T366" s="23"/>
      <c r="U366" s="23"/>
      <c r="V366" s="21"/>
      <c r="W366" s="23"/>
      <c r="X366" s="23"/>
      <c r="Y366" s="25">
        <f t="shared" si="63"/>
        <v>0</v>
      </c>
      <c r="Z366" s="21">
        <f t="shared" si="64"/>
        <v>0</v>
      </c>
    </row>
    <row r="367" spans="1:26" hidden="1">
      <c r="B367" s="19">
        <v>4</v>
      </c>
      <c r="C367" s="20">
        <f>'журнал регистрации'!D369</f>
        <v>0</v>
      </c>
      <c r="D367" s="19">
        <f>'Настройки '!$G$27</f>
        <v>20</v>
      </c>
      <c r="E367" s="21">
        <f>'9'!D367</f>
        <v>20</v>
      </c>
      <c r="F367" s="22"/>
      <c r="G367" s="23"/>
      <c r="H367" s="24">
        <f>G367/'Настройки '!$C$15</f>
        <v>0</v>
      </c>
      <c r="I367" s="23">
        <f>'Настройки '!$D$21</f>
        <v>40.83</v>
      </c>
      <c r="J367" s="21"/>
      <c r="K367" s="23">
        <f t="shared" si="60"/>
        <v>0</v>
      </c>
      <c r="L367" s="23"/>
      <c r="M367" s="21"/>
      <c r="N367" s="23">
        <f t="shared" si="61"/>
        <v>0</v>
      </c>
      <c r="O367" s="23"/>
      <c r="P367" s="21"/>
      <c r="Q367" s="23">
        <f t="shared" si="62"/>
        <v>0</v>
      </c>
      <c r="R367" s="23"/>
      <c r="S367" s="21"/>
      <c r="T367" s="23"/>
      <c r="U367" s="23"/>
      <c r="V367" s="21"/>
      <c r="W367" s="23"/>
      <c r="X367" s="23"/>
      <c r="Y367" s="25">
        <f t="shared" si="63"/>
        <v>0</v>
      </c>
      <c r="Z367" s="21">
        <f t="shared" si="64"/>
        <v>0</v>
      </c>
    </row>
    <row r="368" spans="1:26" hidden="1">
      <c r="B368" s="19">
        <v>5</v>
      </c>
      <c r="C368" s="20">
        <f>'журнал регистрации'!D370</f>
        <v>0</v>
      </c>
      <c r="D368" s="19">
        <f>'Настройки '!$G$27</f>
        <v>20</v>
      </c>
      <c r="E368" s="21">
        <f>'9'!D368</f>
        <v>20</v>
      </c>
      <c r="F368" s="22"/>
      <c r="G368" s="23"/>
      <c r="H368" s="24">
        <f>G368/'Настройки '!$C$15</f>
        <v>0</v>
      </c>
      <c r="I368" s="23">
        <f>'Настройки '!$D$21</f>
        <v>40.83</v>
      </c>
      <c r="J368" s="21"/>
      <c r="K368" s="23">
        <f t="shared" si="60"/>
        <v>0</v>
      </c>
      <c r="L368" s="23"/>
      <c r="M368" s="21"/>
      <c r="N368" s="23">
        <f t="shared" si="61"/>
        <v>0</v>
      </c>
      <c r="O368" s="23"/>
      <c r="P368" s="21"/>
      <c r="Q368" s="23">
        <f t="shared" si="62"/>
        <v>0</v>
      </c>
      <c r="R368" s="23"/>
      <c r="S368" s="21"/>
      <c r="T368" s="23"/>
      <c r="U368" s="23"/>
      <c r="V368" s="21"/>
      <c r="W368" s="23"/>
      <c r="X368" s="23"/>
      <c r="Y368" s="25">
        <f t="shared" si="63"/>
        <v>0</v>
      </c>
      <c r="Z368" s="21">
        <f t="shared" si="64"/>
        <v>0</v>
      </c>
    </row>
    <row r="369" spans="2:26" hidden="1">
      <c r="B369" s="19">
        <v>6</v>
      </c>
      <c r="C369" s="20">
        <f>'журнал регистрации'!D371</f>
        <v>0</v>
      </c>
      <c r="D369" s="19">
        <f>'Настройки '!$G$27</f>
        <v>20</v>
      </c>
      <c r="E369" s="21">
        <f>'9'!D369</f>
        <v>20</v>
      </c>
      <c r="F369" s="22"/>
      <c r="G369" s="23"/>
      <c r="H369" s="24">
        <f>G369/'Настройки '!$C$15</f>
        <v>0</v>
      </c>
      <c r="I369" s="23">
        <f>'Настройки '!$D$21</f>
        <v>40.83</v>
      </c>
      <c r="J369" s="21"/>
      <c r="K369" s="23">
        <f t="shared" si="60"/>
        <v>0</v>
      </c>
      <c r="L369" s="23"/>
      <c r="M369" s="21"/>
      <c r="N369" s="23">
        <f t="shared" si="61"/>
        <v>0</v>
      </c>
      <c r="O369" s="23"/>
      <c r="P369" s="21"/>
      <c r="Q369" s="23">
        <f t="shared" si="62"/>
        <v>0</v>
      </c>
      <c r="R369" s="23"/>
      <c r="S369" s="21"/>
      <c r="T369" s="23"/>
      <c r="U369" s="23"/>
      <c r="V369" s="21"/>
      <c r="W369" s="23"/>
      <c r="X369" s="23"/>
      <c r="Y369" s="25">
        <f t="shared" si="63"/>
        <v>0</v>
      </c>
      <c r="Z369" s="21">
        <f t="shared" si="64"/>
        <v>0</v>
      </c>
    </row>
    <row r="370" spans="2:26" hidden="1">
      <c r="B370" s="19">
        <v>7</v>
      </c>
      <c r="C370" s="20">
        <f>'журнал регистрации'!D372</f>
        <v>0</v>
      </c>
      <c r="D370" s="19">
        <f>'Настройки '!$G$27</f>
        <v>20</v>
      </c>
      <c r="E370" s="21">
        <f>'9'!D370</f>
        <v>20</v>
      </c>
      <c r="F370" s="22"/>
      <c r="G370" s="23"/>
      <c r="H370" s="24">
        <f>G370/'Настройки '!$C$15</f>
        <v>0</v>
      </c>
      <c r="I370" s="23">
        <f>'Настройки '!$D$21</f>
        <v>40.83</v>
      </c>
      <c r="J370" s="21"/>
      <c r="K370" s="23">
        <f t="shared" si="60"/>
        <v>0</v>
      </c>
      <c r="L370" s="23"/>
      <c r="M370" s="21"/>
      <c r="N370" s="23">
        <f t="shared" si="61"/>
        <v>0</v>
      </c>
      <c r="O370" s="23"/>
      <c r="P370" s="21"/>
      <c r="Q370" s="23">
        <f t="shared" si="62"/>
        <v>0</v>
      </c>
      <c r="R370" s="23"/>
      <c r="S370" s="21"/>
      <c r="T370" s="23"/>
      <c r="U370" s="23"/>
      <c r="V370" s="21"/>
      <c r="W370" s="23"/>
      <c r="X370" s="23"/>
      <c r="Y370" s="25">
        <f t="shared" si="63"/>
        <v>0</v>
      </c>
      <c r="Z370" s="21">
        <f t="shared" si="64"/>
        <v>0</v>
      </c>
    </row>
    <row r="371" spans="2:26" hidden="1">
      <c r="B371" s="19">
        <v>8</v>
      </c>
      <c r="C371" s="20">
        <f>'журнал регистрации'!D373</f>
        <v>0</v>
      </c>
      <c r="D371" s="19">
        <f>'Настройки '!$G$27</f>
        <v>20</v>
      </c>
      <c r="E371" s="21">
        <f>'9'!D371</f>
        <v>20</v>
      </c>
      <c r="F371" s="22"/>
      <c r="G371" s="23"/>
      <c r="H371" s="24">
        <f>G371/'Настройки '!$C$15</f>
        <v>0</v>
      </c>
      <c r="I371" s="23">
        <f>'Настройки '!$D$21</f>
        <v>40.83</v>
      </c>
      <c r="J371" s="21"/>
      <c r="K371" s="23">
        <f t="shared" si="60"/>
        <v>0</v>
      </c>
      <c r="L371" s="23"/>
      <c r="M371" s="21"/>
      <c r="N371" s="23">
        <f t="shared" si="61"/>
        <v>0</v>
      </c>
      <c r="O371" s="23"/>
      <c r="P371" s="21"/>
      <c r="Q371" s="23">
        <f t="shared" si="62"/>
        <v>0</v>
      </c>
      <c r="R371" s="23"/>
      <c r="S371" s="21"/>
      <c r="T371" s="23"/>
      <c r="U371" s="23"/>
      <c r="V371" s="21"/>
      <c r="W371" s="23"/>
      <c r="X371" s="23"/>
      <c r="Y371" s="25">
        <f t="shared" si="63"/>
        <v>0</v>
      </c>
      <c r="Z371" s="21">
        <f t="shared" si="64"/>
        <v>0</v>
      </c>
    </row>
    <row r="372" spans="2:26" hidden="1">
      <c r="B372" s="19">
        <v>9</v>
      </c>
      <c r="C372" s="20">
        <f>'журнал регистрации'!D374</f>
        <v>0</v>
      </c>
      <c r="D372" s="19">
        <f>'Настройки '!$G$27</f>
        <v>20</v>
      </c>
      <c r="E372" s="21">
        <f>'9'!D372</f>
        <v>20</v>
      </c>
      <c r="F372" s="22"/>
      <c r="G372" s="23"/>
      <c r="H372" s="24">
        <f>G372/'Настройки '!$C$15</f>
        <v>0</v>
      </c>
      <c r="I372" s="23">
        <f>'Настройки '!$D$21</f>
        <v>40.83</v>
      </c>
      <c r="J372" s="21"/>
      <c r="K372" s="23">
        <f t="shared" si="60"/>
        <v>0</v>
      </c>
      <c r="L372" s="23"/>
      <c r="M372" s="21"/>
      <c r="N372" s="23">
        <f t="shared" si="61"/>
        <v>0</v>
      </c>
      <c r="O372" s="23"/>
      <c r="P372" s="21"/>
      <c r="Q372" s="23">
        <f t="shared" si="62"/>
        <v>0</v>
      </c>
      <c r="R372" s="23"/>
      <c r="S372" s="21"/>
      <c r="T372" s="23"/>
      <c r="U372" s="23"/>
      <c r="V372" s="21"/>
      <c r="W372" s="23"/>
      <c r="X372" s="23"/>
      <c r="Y372" s="25">
        <f t="shared" si="63"/>
        <v>0</v>
      </c>
      <c r="Z372" s="21">
        <f t="shared" si="64"/>
        <v>0</v>
      </c>
    </row>
    <row r="373" spans="2:26" hidden="1">
      <c r="B373" s="19">
        <v>10</v>
      </c>
      <c r="C373" s="20">
        <f>'журнал регистрации'!D375</f>
        <v>0</v>
      </c>
      <c r="D373" s="19">
        <f>'Настройки '!$G$27</f>
        <v>20</v>
      </c>
      <c r="E373" s="21">
        <f>'9'!D373</f>
        <v>20</v>
      </c>
      <c r="F373" s="22"/>
      <c r="G373" s="23"/>
      <c r="H373" s="24">
        <f>G373/'Настройки '!$C$15</f>
        <v>0</v>
      </c>
      <c r="I373" s="23">
        <f>'Настройки '!$D$21</f>
        <v>40.83</v>
      </c>
      <c r="J373" s="21"/>
      <c r="K373" s="23">
        <f t="shared" si="60"/>
        <v>0</v>
      </c>
      <c r="L373" s="23"/>
      <c r="M373" s="21"/>
      <c r="N373" s="23">
        <f t="shared" si="61"/>
        <v>0</v>
      </c>
      <c r="O373" s="23"/>
      <c r="P373" s="21"/>
      <c r="Q373" s="23">
        <f t="shared" si="62"/>
        <v>0</v>
      </c>
      <c r="R373" s="23"/>
      <c r="S373" s="21"/>
      <c r="T373" s="23"/>
      <c r="U373" s="23"/>
      <c r="V373" s="21"/>
      <c r="W373" s="23"/>
      <c r="X373" s="23"/>
      <c r="Y373" s="25">
        <f t="shared" si="63"/>
        <v>0</v>
      </c>
      <c r="Z373" s="21">
        <f t="shared" si="64"/>
        <v>0</v>
      </c>
    </row>
    <row r="374" spans="2:26" hidden="1">
      <c r="B374" s="19">
        <v>11</v>
      </c>
      <c r="C374" s="20">
        <f>'журнал регистрации'!D376</f>
        <v>0</v>
      </c>
      <c r="D374" s="19">
        <f>'Настройки '!$G$27</f>
        <v>20</v>
      </c>
      <c r="E374" s="21">
        <f>'9'!D374</f>
        <v>20</v>
      </c>
      <c r="F374" s="22"/>
      <c r="G374" s="23"/>
      <c r="H374" s="24">
        <f>G374/'Настройки '!$C$15</f>
        <v>0</v>
      </c>
      <c r="I374" s="23">
        <f>'Настройки '!$D$21</f>
        <v>40.83</v>
      </c>
      <c r="J374" s="21"/>
      <c r="K374" s="23">
        <f t="shared" si="60"/>
        <v>0</v>
      </c>
      <c r="L374" s="23"/>
      <c r="M374" s="21"/>
      <c r="N374" s="23">
        <f t="shared" si="61"/>
        <v>0</v>
      </c>
      <c r="O374" s="23"/>
      <c r="P374" s="21"/>
      <c r="Q374" s="23">
        <f t="shared" si="62"/>
        <v>0</v>
      </c>
      <c r="R374" s="23"/>
      <c r="S374" s="21"/>
      <c r="T374" s="23"/>
      <c r="U374" s="23"/>
      <c r="V374" s="21"/>
      <c r="W374" s="23"/>
      <c r="X374" s="23"/>
      <c r="Y374" s="25">
        <f t="shared" si="63"/>
        <v>0</v>
      </c>
      <c r="Z374" s="21">
        <f t="shared" si="64"/>
        <v>0</v>
      </c>
    </row>
    <row r="375" spans="2:26" hidden="1">
      <c r="B375" s="19">
        <v>12</v>
      </c>
      <c r="C375" s="20">
        <f>'журнал регистрации'!D377</f>
        <v>0</v>
      </c>
      <c r="D375" s="19">
        <f>'Настройки '!$G$27</f>
        <v>20</v>
      </c>
      <c r="E375" s="21">
        <f>'9'!D375</f>
        <v>20</v>
      </c>
      <c r="F375" s="22"/>
      <c r="G375" s="23"/>
      <c r="H375" s="24">
        <f>G375/'Настройки '!$C$15</f>
        <v>0</v>
      </c>
      <c r="I375" s="23">
        <f>'Настройки '!$D$21</f>
        <v>40.83</v>
      </c>
      <c r="J375" s="21"/>
      <c r="K375" s="23">
        <f t="shared" si="60"/>
        <v>0</v>
      </c>
      <c r="L375" s="23"/>
      <c r="M375" s="21"/>
      <c r="N375" s="23">
        <f t="shared" si="61"/>
        <v>0</v>
      </c>
      <c r="O375" s="23"/>
      <c r="P375" s="21"/>
      <c r="Q375" s="23">
        <f t="shared" si="62"/>
        <v>0</v>
      </c>
      <c r="R375" s="23"/>
      <c r="S375" s="21"/>
      <c r="T375" s="23"/>
      <c r="U375" s="23"/>
      <c r="V375" s="21"/>
      <c r="W375" s="23"/>
      <c r="X375" s="23"/>
      <c r="Y375" s="25">
        <f t="shared" si="63"/>
        <v>0</v>
      </c>
      <c r="Z375" s="21">
        <f t="shared" si="64"/>
        <v>0</v>
      </c>
    </row>
    <row r="376" spans="2:26" hidden="1">
      <c r="B376" s="19">
        <v>13</v>
      </c>
      <c r="C376" s="20">
        <f>'журнал регистрации'!D378</f>
        <v>0</v>
      </c>
      <c r="D376" s="19">
        <f>'Настройки '!$G$27</f>
        <v>20</v>
      </c>
      <c r="E376" s="21">
        <f>'9'!D376</f>
        <v>20</v>
      </c>
      <c r="F376" s="22"/>
      <c r="G376" s="23"/>
      <c r="H376" s="24">
        <f>G376/'Настройки '!$C$15</f>
        <v>0</v>
      </c>
      <c r="I376" s="23">
        <f>'Настройки '!$D$21</f>
        <v>40.83</v>
      </c>
      <c r="J376" s="21"/>
      <c r="K376" s="23">
        <f t="shared" si="60"/>
        <v>0</v>
      </c>
      <c r="L376" s="23"/>
      <c r="M376" s="21"/>
      <c r="N376" s="23">
        <f t="shared" si="61"/>
        <v>0</v>
      </c>
      <c r="O376" s="23"/>
      <c r="P376" s="21"/>
      <c r="Q376" s="23">
        <f t="shared" si="62"/>
        <v>0</v>
      </c>
      <c r="R376" s="23"/>
      <c r="S376" s="21"/>
      <c r="T376" s="23"/>
      <c r="U376" s="23"/>
      <c r="V376" s="21"/>
      <c r="W376" s="23"/>
      <c r="X376" s="23"/>
      <c r="Y376" s="25">
        <f t="shared" si="63"/>
        <v>0</v>
      </c>
      <c r="Z376" s="21">
        <f t="shared" si="64"/>
        <v>0</v>
      </c>
    </row>
    <row r="377" spans="2:26" hidden="1">
      <c r="B377" s="19">
        <v>14</v>
      </c>
      <c r="C377" s="20">
        <f>'журнал регистрации'!D379</f>
        <v>0</v>
      </c>
      <c r="D377" s="19">
        <f>'Настройки '!$G$27</f>
        <v>20</v>
      </c>
      <c r="E377" s="21">
        <f>'9'!D377</f>
        <v>20</v>
      </c>
      <c r="F377" s="22"/>
      <c r="G377" s="23"/>
      <c r="H377" s="24">
        <f>G377/'Настройки '!$C$15</f>
        <v>0</v>
      </c>
      <c r="I377" s="23">
        <f>'Настройки '!$D$21</f>
        <v>40.83</v>
      </c>
      <c r="J377" s="21"/>
      <c r="K377" s="23">
        <f t="shared" si="60"/>
        <v>0</v>
      </c>
      <c r="L377" s="23"/>
      <c r="M377" s="21"/>
      <c r="N377" s="23">
        <f t="shared" si="61"/>
        <v>0</v>
      </c>
      <c r="O377" s="23"/>
      <c r="P377" s="21"/>
      <c r="Q377" s="23">
        <f t="shared" si="62"/>
        <v>0</v>
      </c>
      <c r="R377" s="23"/>
      <c r="S377" s="21"/>
      <c r="T377" s="23"/>
      <c r="U377" s="23"/>
      <c r="V377" s="21"/>
      <c r="W377" s="23"/>
      <c r="X377" s="23"/>
      <c r="Y377" s="25">
        <f t="shared" si="63"/>
        <v>0</v>
      </c>
      <c r="Z377" s="21">
        <f t="shared" si="64"/>
        <v>0</v>
      </c>
    </row>
    <row r="378" spans="2:26" hidden="1">
      <c r="B378" s="19">
        <v>15</v>
      </c>
      <c r="C378" s="20">
        <f>'журнал регистрации'!D380</f>
        <v>0</v>
      </c>
      <c r="D378" s="19">
        <f>'Настройки '!$G$27</f>
        <v>20</v>
      </c>
      <c r="E378" s="21">
        <f>'9'!D378</f>
        <v>20</v>
      </c>
      <c r="F378" s="22"/>
      <c r="G378" s="23"/>
      <c r="H378" s="24">
        <f>G378/'Настройки '!$C$15</f>
        <v>0</v>
      </c>
      <c r="I378" s="23">
        <f>'Настройки '!$D$21</f>
        <v>40.83</v>
      </c>
      <c r="J378" s="21"/>
      <c r="K378" s="23">
        <f t="shared" si="60"/>
        <v>0</v>
      </c>
      <c r="L378" s="23"/>
      <c r="M378" s="21"/>
      <c r="N378" s="23">
        <f t="shared" si="61"/>
        <v>0</v>
      </c>
      <c r="O378" s="23"/>
      <c r="P378" s="21"/>
      <c r="Q378" s="23">
        <f t="shared" si="62"/>
        <v>0</v>
      </c>
      <c r="R378" s="23"/>
      <c r="S378" s="21"/>
      <c r="T378" s="23"/>
      <c r="U378" s="23"/>
      <c r="V378" s="21"/>
      <c r="W378" s="23"/>
      <c r="X378" s="23"/>
      <c r="Y378" s="25">
        <f t="shared" si="63"/>
        <v>0</v>
      </c>
      <c r="Z378" s="21">
        <f t="shared" si="64"/>
        <v>0</v>
      </c>
    </row>
    <row r="379" spans="2:26" hidden="1">
      <c r="B379" s="19">
        <v>16</v>
      </c>
      <c r="C379" s="20">
        <f>'журнал регистрации'!D381</f>
        <v>0</v>
      </c>
      <c r="D379" s="19">
        <f>'Настройки '!$G$27</f>
        <v>20</v>
      </c>
      <c r="E379" s="21">
        <f>'9'!D379</f>
        <v>20</v>
      </c>
      <c r="F379" s="22"/>
      <c r="G379" s="23"/>
      <c r="H379" s="24">
        <f>G379/'Настройки '!$C$15</f>
        <v>0</v>
      </c>
      <c r="I379" s="23">
        <f>'Настройки '!$D$21</f>
        <v>40.83</v>
      </c>
      <c r="J379" s="21"/>
      <c r="K379" s="23">
        <f t="shared" si="60"/>
        <v>0</v>
      </c>
      <c r="L379" s="23"/>
      <c r="M379" s="21"/>
      <c r="N379" s="23">
        <f t="shared" si="61"/>
        <v>0</v>
      </c>
      <c r="O379" s="23"/>
      <c r="P379" s="21"/>
      <c r="Q379" s="23">
        <f t="shared" si="62"/>
        <v>0</v>
      </c>
      <c r="R379" s="23"/>
      <c r="S379" s="21"/>
      <c r="T379" s="23"/>
      <c r="U379" s="23"/>
      <c r="V379" s="21"/>
      <c r="W379" s="23"/>
      <c r="X379" s="23"/>
      <c r="Y379" s="25">
        <f t="shared" si="63"/>
        <v>0</v>
      </c>
      <c r="Z379" s="21">
        <f t="shared" si="64"/>
        <v>0</v>
      </c>
    </row>
    <row r="380" spans="2:26" hidden="1">
      <c r="B380" s="19">
        <v>17</v>
      </c>
      <c r="C380" s="20">
        <f>'журнал регистрации'!D382</f>
        <v>0</v>
      </c>
      <c r="D380" s="19">
        <f>'Настройки '!$G$27</f>
        <v>20</v>
      </c>
      <c r="E380" s="21">
        <f>'9'!D380</f>
        <v>20</v>
      </c>
      <c r="F380" s="22"/>
      <c r="G380" s="23"/>
      <c r="H380" s="24">
        <f>G380/'Настройки '!$C$15</f>
        <v>0</v>
      </c>
      <c r="I380" s="23">
        <f>'Настройки '!$D$21</f>
        <v>40.83</v>
      </c>
      <c r="J380" s="21"/>
      <c r="K380" s="23">
        <f t="shared" si="60"/>
        <v>0</v>
      </c>
      <c r="L380" s="23"/>
      <c r="M380" s="21"/>
      <c r="N380" s="23">
        <f t="shared" si="61"/>
        <v>0</v>
      </c>
      <c r="O380" s="23"/>
      <c r="P380" s="21"/>
      <c r="Q380" s="23">
        <f t="shared" si="62"/>
        <v>0</v>
      </c>
      <c r="R380" s="23"/>
      <c r="S380" s="21"/>
      <c r="T380" s="23"/>
      <c r="U380" s="23"/>
      <c r="V380" s="21"/>
      <c r="W380" s="23"/>
      <c r="X380" s="23"/>
      <c r="Y380" s="25">
        <f t="shared" si="63"/>
        <v>0</v>
      </c>
      <c r="Z380" s="21">
        <f t="shared" si="64"/>
        <v>0</v>
      </c>
    </row>
    <row r="381" spans="2:26" hidden="1">
      <c r="B381" s="19">
        <v>18</v>
      </c>
      <c r="C381" s="20">
        <f>'журнал регистрации'!D383</f>
        <v>0</v>
      </c>
      <c r="D381" s="19">
        <f>'Настройки '!$G$27</f>
        <v>20</v>
      </c>
      <c r="E381" s="21">
        <f>'9'!D381</f>
        <v>20</v>
      </c>
      <c r="F381" s="22"/>
      <c r="G381" s="23"/>
      <c r="H381" s="24">
        <f>G381/'Настройки '!$C$15</f>
        <v>0</v>
      </c>
      <c r="I381" s="23">
        <f>'Настройки '!$D$21</f>
        <v>40.83</v>
      </c>
      <c r="J381" s="21"/>
      <c r="K381" s="23">
        <f t="shared" si="60"/>
        <v>0</v>
      </c>
      <c r="L381" s="23"/>
      <c r="M381" s="21"/>
      <c r="N381" s="23">
        <f t="shared" si="61"/>
        <v>0</v>
      </c>
      <c r="O381" s="23"/>
      <c r="P381" s="21"/>
      <c r="Q381" s="23">
        <f t="shared" si="62"/>
        <v>0</v>
      </c>
      <c r="R381" s="23"/>
      <c r="S381" s="21"/>
      <c r="T381" s="23"/>
      <c r="U381" s="23"/>
      <c r="V381" s="21"/>
      <c r="W381" s="23"/>
      <c r="X381" s="23"/>
      <c r="Y381" s="25">
        <f t="shared" si="63"/>
        <v>0</v>
      </c>
      <c r="Z381" s="21">
        <f t="shared" si="64"/>
        <v>0</v>
      </c>
    </row>
    <row r="382" spans="2:26" hidden="1">
      <c r="B382" s="19">
        <v>19</v>
      </c>
      <c r="C382" s="20">
        <f>'журнал регистрации'!D384</f>
        <v>0</v>
      </c>
      <c r="D382" s="19">
        <f>'Настройки '!$G$27</f>
        <v>20</v>
      </c>
      <c r="E382" s="21">
        <f>'9'!D382</f>
        <v>20</v>
      </c>
      <c r="F382" s="22"/>
      <c r="G382" s="23"/>
      <c r="H382" s="24">
        <f>G382/'Настройки '!$C$15</f>
        <v>0</v>
      </c>
      <c r="I382" s="23">
        <f>'Настройки '!$D$21</f>
        <v>40.83</v>
      </c>
      <c r="J382" s="21"/>
      <c r="K382" s="23">
        <f t="shared" si="60"/>
        <v>0</v>
      </c>
      <c r="L382" s="23"/>
      <c r="M382" s="21"/>
      <c r="N382" s="23">
        <f t="shared" si="61"/>
        <v>0</v>
      </c>
      <c r="O382" s="23"/>
      <c r="P382" s="21"/>
      <c r="Q382" s="23">
        <f t="shared" si="62"/>
        <v>0</v>
      </c>
      <c r="R382" s="23"/>
      <c r="S382" s="21"/>
      <c r="T382" s="23"/>
      <c r="U382" s="23"/>
      <c r="V382" s="21"/>
      <c r="W382" s="23"/>
      <c r="X382" s="23"/>
      <c r="Y382" s="25">
        <f t="shared" si="63"/>
        <v>0</v>
      </c>
      <c r="Z382" s="21">
        <f t="shared" si="64"/>
        <v>0</v>
      </c>
    </row>
    <row r="383" spans="2:26" hidden="1">
      <c r="B383" s="19">
        <v>20</v>
      </c>
      <c r="C383" s="20">
        <f>'журнал регистрации'!D385</f>
        <v>0</v>
      </c>
      <c r="D383" s="19">
        <f>'Настройки '!$G$27</f>
        <v>20</v>
      </c>
      <c r="E383" s="21">
        <f>'9'!D383</f>
        <v>20</v>
      </c>
      <c r="F383" s="22"/>
      <c r="G383" s="23"/>
      <c r="H383" s="24">
        <f>G383/'Настройки '!$C$15</f>
        <v>0</v>
      </c>
      <c r="I383" s="23">
        <f>'Настройки '!$D$21</f>
        <v>40.83</v>
      </c>
      <c r="J383" s="21"/>
      <c r="K383" s="23">
        <f t="shared" si="60"/>
        <v>0</v>
      </c>
      <c r="L383" s="23"/>
      <c r="M383" s="21"/>
      <c r="N383" s="23">
        <f t="shared" si="61"/>
        <v>0</v>
      </c>
      <c r="O383" s="23"/>
      <c r="P383" s="21"/>
      <c r="Q383" s="23">
        <f t="shared" si="62"/>
        <v>0</v>
      </c>
      <c r="R383" s="23"/>
      <c r="S383" s="21"/>
      <c r="T383" s="23"/>
      <c r="U383" s="23"/>
      <c r="V383" s="21"/>
      <c r="W383" s="23"/>
      <c r="X383" s="23"/>
      <c r="Y383" s="25">
        <f t="shared" si="63"/>
        <v>0</v>
      </c>
      <c r="Z383" s="21">
        <f t="shared" si="64"/>
        <v>0</v>
      </c>
    </row>
    <row r="384" spans="2:26" hidden="1">
      <c r="B384" s="19">
        <v>21</v>
      </c>
      <c r="C384" s="20">
        <f>'журнал регистрации'!D386</f>
        <v>0</v>
      </c>
      <c r="D384" s="19">
        <f>'Настройки '!$G$27</f>
        <v>20</v>
      </c>
      <c r="E384" s="21">
        <f>'9'!D384</f>
        <v>20</v>
      </c>
      <c r="F384" s="22"/>
      <c r="G384" s="23"/>
      <c r="H384" s="24">
        <f>G384/'Настройки '!$C$15</f>
        <v>0</v>
      </c>
      <c r="I384" s="23">
        <f>'Настройки '!$D$21</f>
        <v>40.83</v>
      </c>
      <c r="J384" s="21"/>
      <c r="K384" s="23">
        <f t="shared" si="60"/>
        <v>0</v>
      </c>
      <c r="L384" s="23"/>
      <c r="M384" s="21"/>
      <c r="N384" s="23">
        <f t="shared" si="61"/>
        <v>0</v>
      </c>
      <c r="O384" s="23"/>
      <c r="P384" s="21"/>
      <c r="Q384" s="23">
        <f t="shared" si="62"/>
        <v>0</v>
      </c>
      <c r="R384" s="23"/>
      <c r="S384" s="21"/>
      <c r="T384" s="23"/>
      <c r="U384" s="23"/>
      <c r="V384" s="21"/>
      <c r="W384" s="23"/>
      <c r="X384" s="23"/>
      <c r="Y384" s="25">
        <f t="shared" si="63"/>
        <v>0</v>
      </c>
      <c r="Z384" s="21">
        <f t="shared" si="64"/>
        <v>0</v>
      </c>
    </row>
    <row r="385" spans="2:26" hidden="1">
      <c r="B385" s="19">
        <v>22</v>
      </c>
      <c r="C385" s="20">
        <f>'журнал регистрации'!D387</f>
        <v>0</v>
      </c>
      <c r="D385" s="19">
        <f>'Настройки '!$G$27</f>
        <v>20</v>
      </c>
      <c r="E385" s="21">
        <f>'9'!D385</f>
        <v>20</v>
      </c>
      <c r="F385" s="22"/>
      <c r="G385" s="23"/>
      <c r="H385" s="24">
        <f>G385/'Настройки '!$C$15</f>
        <v>0</v>
      </c>
      <c r="I385" s="23">
        <f>'Настройки '!$D$21</f>
        <v>40.83</v>
      </c>
      <c r="J385" s="21"/>
      <c r="K385" s="23">
        <f t="shared" si="60"/>
        <v>0</v>
      </c>
      <c r="L385" s="23"/>
      <c r="M385" s="21"/>
      <c r="N385" s="23">
        <f t="shared" si="61"/>
        <v>0</v>
      </c>
      <c r="O385" s="23"/>
      <c r="P385" s="21"/>
      <c r="Q385" s="23">
        <f t="shared" si="62"/>
        <v>0</v>
      </c>
      <c r="R385" s="23"/>
      <c r="S385" s="21"/>
      <c r="T385" s="23"/>
      <c r="U385" s="23"/>
      <c r="V385" s="21"/>
      <c r="W385" s="23"/>
      <c r="X385" s="23"/>
      <c r="Y385" s="25">
        <f t="shared" si="63"/>
        <v>0</v>
      </c>
      <c r="Z385" s="21">
        <f t="shared" si="64"/>
        <v>0</v>
      </c>
    </row>
    <row r="386" spans="2:26" hidden="1">
      <c r="B386" s="19">
        <v>23</v>
      </c>
      <c r="C386" s="20">
        <f>'журнал регистрации'!D388</f>
        <v>0</v>
      </c>
      <c r="D386" s="19">
        <f>'Настройки '!$G$27</f>
        <v>20</v>
      </c>
      <c r="E386" s="21">
        <f>'9'!D386</f>
        <v>20</v>
      </c>
      <c r="F386" s="22"/>
      <c r="G386" s="23"/>
      <c r="H386" s="24">
        <f>G386/'Настройки '!$C$15</f>
        <v>0</v>
      </c>
      <c r="I386" s="23">
        <f>'Настройки '!$D$21</f>
        <v>40.83</v>
      </c>
      <c r="J386" s="21"/>
      <c r="K386" s="23">
        <f t="shared" si="60"/>
        <v>0</v>
      </c>
      <c r="L386" s="23"/>
      <c r="M386" s="21"/>
      <c r="N386" s="23">
        <f t="shared" si="61"/>
        <v>0</v>
      </c>
      <c r="O386" s="23"/>
      <c r="P386" s="21"/>
      <c r="Q386" s="23">
        <f t="shared" si="62"/>
        <v>0</v>
      </c>
      <c r="R386" s="23"/>
      <c r="S386" s="21"/>
      <c r="T386" s="23"/>
      <c r="U386" s="23"/>
      <c r="V386" s="21"/>
      <c r="W386" s="23"/>
      <c r="X386" s="23"/>
      <c r="Y386" s="25">
        <f t="shared" si="63"/>
        <v>0</v>
      </c>
      <c r="Z386" s="21">
        <f t="shared" si="64"/>
        <v>0</v>
      </c>
    </row>
    <row r="387" spans="2:26" hidden="1">
      <c r="B387" s="19">
        <v>24</v>
      </c>
      <c r="C387" s="20">
        <f>'журнал регистрации'!D389</f>
        <v>0</v>
      </c>
      <c r="D387" s="19">
        <f>'Настройки '!$G$27</f>
        <v>20</v>
      </c>
      <c r="E387" s="21">
        <f>'9'!D387</f>
        <v>20</v>
      </c>
      <c r="F387" s="22"/>
      <c r="G387" s="23"/>
      <c r="H387" s="24">
        <f>G387/'Настройки '!$C$15</f>
        <v>0</v>
      </c>
      <c r="I387" s="23">
        <f>'Настройки '!$D$21</f>
        <v>40.83</v>
      </c>
      <c r="J387" s="21"/>
      <c r="K387" s="23">
        <f t="shared" si="60"/>
        <v>0</v>
      </c>
      <c r="L387" s="23"/>
      <c r="M387" s="21"/>
      <c r="N387" s="23">
        <f t="shared" si="61"/>
        <v>0</v>
      </c>
      <c r="O387" s="23"/>
      <c r="P387" s="21"/>
      <c r="Q387" s="23">
        <f t="shared" si="62"/>
        <v>0</v>
      </c>
      <c r="R387" s="23"/>
      <c r="S387" s="21"/>
      <c r="T387" s="23"/>
      <c r="U387" s="23"/>
      <c r="V387" s="21"/>
      <c r="W387" s="23"/>
      <c r="X387" s="23"/>
      <c r="Y387" s="25">
        <f t="shared" si="63"/>
        <v>0</v>
      </c>
      <c r="Z387" s="21">
        <f t="shared" si="64"/>
        <v>0</v>
      </c>
    </row>
    <row r="388" spans="2:26" hidden="1">
      <c r="B388" s="19">
        <v>25</v>
      </c>
      <c r="C388" s="20">
        <f>'журнал регистрации'!D390</f>
        <v>0</v>
      </c>
      <c r="D388" s="19">
        <f>'Настройки '!$G$27</f>
        <v>20</v>
      </c>
      <c r="E388" s="21">
        <f>'9'!D388</f>
        <v>20</v>
      </c>
      <c r="F388" s="26"/>
      <c r="G388" s="23"/>
      <c r="H388" s="24">
        <f>G388/'Настройки '!$C$15</f>
        <v>0</v>
      </c>
      <c r="I388" s="23">
        <f>'Настройки '!$D$21</f>
        <v>40.83</v>
      </c>
      <c r="J388" s="21"/>
      <c r="K388" s="23">
        <f t="shared" si="60"/>
        <v>0</v>
      </c>
      <c r="L388" s="23"/>
      <c r="M388" s="21"/>
      <c r="N388" s="23">
        <f t="shared" si="61"/>
        <v>0</v>
      </c>
      <c r="O388" s="23"/>
      <c r="P388" s="21"/>
      <c r="Q388" s="23">
        <f t="shared" si="62"/>
        <v>0</v>
      </c>
      <c r="R388" s="23"/>
      <c r="S388" s="21"/>
      <c r="T388" s="23"/>
      <c r="U388" s="23"/>
      <c r="V388" s="21"/>
      <c r="W388" s="23"/>
      <c r="X388" s="23"/>
      <c r="Y388" s="25">
        <f t="shared" si="63"/>
        <v>0</v>
      </c>
      <c r="Z388" s="21">
        <f t="shared" si="64"/>
        <v>0</v>
      </c>
    </row>
    <row r="389" spans="2:26" hidden="1">
      <c r="B389" s="19">
        <v>26</v>
      </c>
      <c r="C389" s="20">
        <f>'журнал регистрации'!D391</f>
        <v>0</v>
      </c>
      <c r="D389" s="19">
        <f>'Настройки '!$G$27</f>
        <v>20</v>
      </c>
      <c r="E389" s="21">
        <f>'9'!D389</f>
        <v>20</v>
      </c>
      <c r="F389" s="22"/>
      <c r="G389" s="23"/>
      <c r="H389" s="24">
        <f>G389/'Настройки '!$C$15</f>
        <v>0</v>
      </c>
      <c r="I389" s="23">
        <f>'Настройки '!$D$21</f>
        <v>40.83</v>
      </c>
      <c r="J389" s="21"/>
      <c r="K389" s="23">
        <f t="shared" si="60"/>
        <v>0</v>
      </c>
      <c r="L389" s="23"/>
      <c r="M389" s="21"/>
      <c r="N389" s="23">
        <f t="shared" si="61"/>
        <v>0</v>
      </c>
      <c r="O389" s="23"/>
      <c r="P389" s="21"/>
      <c r="Q389" s="23">
        <f t="shared" si="62"/>
        <v>0</v>
      </c>
      <c r="R389" s="23"/>
      <c r="S389" s="21"/>
      <c r="T389" s="23"/>
      <c r="U389" s="23"/>
      <c r="V389" s="21"/>
      <c r="W389" s="23"/>
      <c r="X389" s="23"/>
      <c r="Y389" s="25">
        <f t="shared" si="63"/>
        <v>0</v>
      </c>
      <c r="Z389" s="21">
        <f t="shared" si="64"/>
        <v>0</v>
      </c>
    </row>
    <row r="390" spans="2:26" hidden="1">
      <c r="B390" s="19">
        <v>27</v>
      </c>
      <c r="C390" s="20">
        <f>'журнал регистрации'!D392</f>
        <v>0</v>
      </c>
      <c r="D390" s="19">
        <f>'Настройки '!$G$27</f>
        <v>20</v>
      </c>
      <c r="E390" s="21">
        <f>'9'!D390</f>
        <v>20</v>
      </c>
      <c r="F390" s="22"/>
      <c r="G390" s="23"/>
      <c r="H390" s="24">
        <f>G390/'Настройки '!$C$15</f>
        <v>0</v>
      </c>
      <c r="I390" s="23">
        <f>'Настройки '!$D$21</f>
        <v>40.83</v>
      </c>
      <c r="J390" s="21"/>
      <c r="K390" s="23">
        <f t="shared" si="60"/>
        <v>0</v>
      </c>
      <c r="L390" s="23"/>
      <c r="M390" s="21"/>
      <c r="N390" s="23">
        <f t="shared" si="61"/>
        <v>0</v>
      </c>
      <c r="O390" s="23"/>
      <c r="P390" s="21"/>
      <c r="Q390" s="23">
        <f t="shared" si="62"/>
        <v>0</v>
      </c>
      <c r="R390" s="23"/>
      <c r="S390" s="21"/>
      <c r="T390" s="23"/>
      <c r="U390" s="23"/>
      <c r="V390" s="21"/>
      <c r="W390" s="23"/>
      <c r="X390" s="23"/>
      <c r="Y390" s="25">
        <f t="shared" si="63"/>
        <v>0</v>
      </c>
      <c r="Z390" s="21">
        <f t="shared" si="64"/>
        <v>0</v>
      </c>
    </row>
    <row r="391" spans="2:26" hidden="1">
      <c r="B391" s="19">
        <v>28</v>
      </c>
      <c r="C391" s="20">
        <f>'журнал регистрации'!D393</f>
        <v>0</v>
      </c>
      <c r="D391" s="19">
        <f>'Настройки '!$G$27</f>
        <v>20</v>
      </c>
      <c r="E391" s="21">
        <f>'9'!D391</f>
        <v>20</v>
      </c>
      <c r="F391" s="22"/>
      <c r="G391" s="23"/>
      <c r="H391" s="24">
        <f>G391/'Настройки '!$C$15</f>
        <v>0</v>
      </c>
      <c r="I391" s="23">
        <f>'Настройки '!$D$21</f>
        <v>40.83</v>
      </c>
      <c r="J391" s="21"/>
      <c r="K391" s="23">
        <f t="shared" si="60"/>
        <v>0</v>
      </c>
      <c r="L391" s="23"/>
      <c r="M391" s="21"/>
      <c r="N391" s="23">
        <f t="shared" si="61"/>
        <v>0</v>
      </c>
      <c r="O391" s="23"/>
      <c r="P391" s="21"/>
      <c r="Q391" s="23">
        <f t="shared" si="62"/>
        <v>0</v>
      </c>
      <c r="R391" s="23"/>
      <c r="S391" s="21"/>
      <c r="T391" s="23"/>
      <c r="U391" s="23"/>
      <c r="V391" s="21"/>
      <c r="W391" s="23"/>
      <c r="X391" s="23"/>
      <c r="Y391" s="25">
        <f t="shared" si="63"/>
        <v>0</v>
      </c>
      <c r="Z391" s="21">
        <f t="shared" si="64"/>
        <v>0</v>
      </c>
    </row>
    <row r="392" spans="2:26" hidden="1">
      <c r="B392" s="19">
        <v>29</v>
      </c>
      <c r="C392" s="20">
        <f>'журнал регистрации'!D394</f>
        <v>0</v>
      </c>
      <c r="D392" s="19">
        <f>'Настройки '!$G$27</f>
        <v>20</v>
      </c>
      <c r="E392" s="21">
        <f>'9'!D392</f>
        <v>20</v>
      </c>
      <c r="F392" s="22"/>
      <c r="G392" s="23"/>
      <c r="H392" s="24">
        <f>G392/'Настройки '!$C$15</f>
        <v>0</v>
      </c>
      <c r="I392" s="23">
        <f>'Настройки '!$D$21</f>
        <v>40.83</v>
      </c>
      <c r="J392" s="21"/>
      <c r="K392" s="23">
        <f t="shared" si="60"/>
        <v>0</v>
      </c>
      <c r="L392" s="23"/>
      <c r="M392" s="21"/>
      <c r="N392" s="23">
        <f t="shared" si="61"/>
        <v>0</v>
      </c>
      <c r="O392" s="23"/>
      <c r="P392" s="21"/>
      <c r="Q392" s="23">
        <f t="shared" si="62"/>
        <v>0</v>
      </c>
      <c r="R392" s="23"/>
      <c r="S392" s="21"/>
      <c r="T392" s="23"/>
      <c r="U392" s="23"/>
      <c r="V392" s="21"/>
      <c r="W392" s="23"/>
      <c r="X392" s="23"/>
      <c r="Y392" s="25">
        <f t="shared" si="63"/>
        <v>0</v>
      </c>
      <c r="Z392" s="21">
        <f t="shared" si="64"/>
        <v>0</v>
      </c>
    </row>
    <row r="393" spans="2:26" ht="15.75" hidden="1" thickBot="1">
      <c r="B393" s="19">
        <v>30</v>
      </c>
      <c r="C393" s="20">
        <f>'журнал регистрации'!D395</f>
        <v>0</v>
      </c>
      <c r="D393" s="19">
        <f>'Настройки '!$G$27</f>
        <v>20</v>
      </c>
      <c r="E393" s="21">
        <f>'9'!D393</f>
        <v>20</v>
      </c>
      <c r="F393" s="27"/>
      <c r="G393" s="23"/>
      <c r="H393" s="24">
        <f>G393/'Настройки '!$C$15</f>
        <v>0</v>
      </c>
      <c r="I393" s="23">
        <f>'Настройки '!$D$21</f>
        <v>40.83</v>
      </c>
      <c r="J393" s="21"/>
      <c r="K393" s="23">
        <f t="shared" si="60"/>
        <v>0</v>
      </c>
      <c r="L393" s="23"/>
      <c r="M393" s="21"/>
      <c r="N393" s="23">
        <f t="shared" si="61"/>
        <v>0</v>
      </c>
      <c r="O393" s="23"/>
      <c r="P393" s="21"/>
      <c r="Q393" s="23">
        <f t="shared" si="62"/>
        <v>0</v>
      </c>
      <c r="R393" s="23"/>
      <c r="S393" s="21"/>
      <c r="T393" s="23"/>
      <c r="U393" s="23"/>
      <c r="V393" s="21"/>
      <c r="W393" s="23"/>
      <c r="X393" s="23"/>
      <c r="Y393" s="25">
        <f t="shared" si="63"/>
        <v>0</v>
      </c>
      <c r="Z393" s="21">
        <f t="shared" si="64"/>
        <v>0</v>
      </c>
    </row>
    <row r="394" spans="2:26" ht="15.75" hidden="1" thickBot="1">
      <c r="B394" s="17"/>
      <c r="C394" s="17"/>
      <c r="D394" s="17"/>
      <c r="E394" s="17"/>
      <c r="F394" s="17"/>
      <c r="G394" s="28">
        <f>SUM(G364:G393)</f>
        <v>0</v>
      </c>
      <c r="H394" s="29">
        <f>SUM(H364:H393)</f>
        <v>0</v>
      </c>
      <c r="I394" s="17"/>
      <c r="J394" s="30">
        <f t="shared" ref="J394:Y394" si="65">SUM(J364:J393)</f>
        <v>0</v>
      </c>
      <c r="K394" s="30">
        <f t="shared" si="65"/>
        <v>0</v>
      </c>
      <c r="L394" s="30">
        <f t="shared" si="65"/>
        <v>0</v>
      </c>
      <c r="M394" s="31">
        <f t="shared" si="65"/>
        <v>0</v>
      </c>
      <c r="N394" s="30">
        <f t="shared" si="65"/>
        <v>0</v>
      </c>
      <c r="O394" s="30">
        <f t="shared" si="65"/>
        <v>0</v>
      </c>
      <c r="P394" s="31">
        <f t="shared" si="65"/>
        <v>0</v>
      </c>
      <c r="Q394" s="30">
        <f t="shared" si="65"/>
        <v>0</v>
      </c>
      <c r="R394" s="30">
        <f t="shared" si="65"/>
        <v>0</v>
      </c>
      <c r="S394" s="31">
        <f t="shared" si="65"/>
        <v>0</v>
      </c>
      <c r="T394" s="30">
        <f t="shared" si="65"/>
        <v>0</v>
      </c>
      <c r="U394" s="30">
        <f t="shared" si="65"/>
        <v>0</v>
      </c>
      <c r="V394" s="30">
        <f t="shared" si="65"/>
        <v>0</v>
      </c>
      <c r="W394" s="30">
        <f t="shared" si="65"/>
        <v>0</v>
      </c>
      <c r="X394" s="30">
        <f t="shared" si="65"/>
        <v>0</v>
      </c>
      <c r="Y394" s="28">
        <f t="shared" si="65"/>
        <v>0</v>
      </c>
      <c r="Z394" s="32"/>
    </row>
    <row r="395" spans="2:26" hidden="1"/>
    <row r="396" spans="2:26" hidden="1"/>
    <row r="397" spans="2:26" hidden="1"/>
    <row r="398" spans="2:26" hidden="1"/>
    <row r="399" spans="2:26" hidden="1"/>
    <row r="400" spans="2:26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spans="25:25" hidden="1"/>
    <row r="434" spans="25:25" hidden="1"/>
    <row r="435" spans="25:25" hidden="1"/>
    <row r="436" spans="25:25" hidden="1"/>
    <row r="437" spans="25:25" hidden="1"/>
    <row r="438" spans="25:25" hidden="1"/>
    <row r="439" spans="25:25" hidden="1"/>
    <row r="440" spans="25:25" hidden="1"/>
    <row r="441" spans="25:25">
      <c r="Y441" s="86">
        <f>Y250+Y214+Y178+Y143+Y107+Y71+Y36</f>
        <v>0</v>
      </c>
    </row>
  </sheetData>
  <mergeCells count="187">
    <mergeCell ref="V326:X326"/>
    <mergeCell ref="Y326:Y327"/>
    <mergeCell ref="V362:X362"/>
    <mergeCell ref="Y362:Y363"/>
    <mergeCell ref="Z362:Z363"/>
    <mergeCell ref="H362:H363"/>
    <mergeCell ref="I362:I363"/>
    <mergeCell ref="J362:L362"/>
    <mergeCell ref="M362:O362"/>
    <mergeCell ref="P362:R362"/>
    <mergeCell ref="S362:U362"/>
    <mergeCell ref="C361:D361"/>
    <mergeCell ref="E361:J361"/>
    <mergeCell ref="G326:G327"/>
    <mergeCell ref="H326:H327"/>
    <mergeCell ref="I326:I327"/>
    <mergeCell ref="J326:L326"/>
    <mergeCell ref="M326:O326"/>
    <mergeCell ref="P326:R326"/>
    <mergeCell ref="B362:B363"/>
    <mergeCell ref="C362:C363"/>
    <mergeCell ref="D362:D363"/>
    <mergeCell ref="E362:E363"/>
    <mergeCell ref="F362:F363"/>
    <mergeCell ref="G362:G363"/>
    <mergeCell ref="V290:X290"/>
    <mergeCell ref="Y290:Y291"/>
    <mergeCell ref="Z290:Z291"/>
    <mergeCell ref="C325:D325"/>
    <mergeCell ref="E325:J325"/>
    <mergeCell ref="B326:B327"/>
    <mergeCell ref="C326:C327"/>
    <mergeCell ref="D326:D327"/>
    <mergeCell ref="E326:E327"/>
    <mergeCell ref="F326:F327"/>
    <mergeCell ref="H290:H291"/>
    <mergeCell ref="I290:I291"/>
    <mergeCell ref="J290:L290"/>
    <mergeCell ref="M290:O290"/>
    <mergeCell ref="P290:R290"/>
    <mergeCell ref="S290:U290"/>
    <mergeCell ref="B290:B291"/>
    <mergeCell ref="C290:C291"/>
    <mergeCell ref="D290:D291"/>
    <mergeCell ref="E290:E291"/>
    <mergeCell ref="F290:F291"/>
    <mergeCell ref="G290:G291"/>
    <mergeCell ref="Z326:Z327"/>
    <mergeCell ref="S326:U326"/>
    <mergeCell ref="Y254:Y255"/>
    <mergeCell ref="Z254:Z255"/>
    <mergeCell ref="C289:D289"/>
    <mergeCell ref="E289:J289"/>
    <mergeCell ref="G254:G255"/>
    <mergeCell ref="H254:H255"/>
    <mergeCell ref="I254:I255"/>
    <mergeCell ref="J254:L254"/>
    <mergeCell ref="M254:O254"/>
    <mergeCell ref="P254:R254"/>
    <mergeCell ref="V218:X218"/>
    <mergeCell ref="Y218:Y219"/>
    <mergeCell ref="Z218:Z219"/>
    <mergeCell ref="C253:D253"/>
    <mergeCell ref="E253:J253"/>
    <mergeCell ref="B254:B255"/>
    <mergeCell ref="C254:C255"/>
    <mergeCell ref="D254:D255"/>
    <mergeCell ref="E254:E255"/>
    <mergeCell ref="F254:F255"/>
    <mergeCell ref="H218:H219"/>
    <mergeCell ref="I218:I219"/>
    <mergeCell ref="J218:L218"/>
    <mergeCell ref="M218:O218"/>
    <mergeCell ref="P218:R218"/>
    <mergeCell ref="S218:U218"/>
    <mergeCell ref="B218:B219"/>
    <mergeCell ref="C218:C219"/>
    <mergeCell ref="D218:D219"/>
    <mergeCell ref="E218:E219"/>
    <mergeCell ref="F218:F219"/>
    <mergeCell ref="G218:G219"/>
    <mergeCell ref="S254:U254"/>
    <mergeCell ref="V254:X254"/>
    <mergeCell ref="Z182:Z183"/>
    <mergeCell ref="C217:D217"/>
    <mergeCell ref="E217:J217"/>
    <mergeCell ref="G182:G183"/>
    <mergeCell ref="H182:H183"/>
    <mergeCell ref="I182:I183"/>
    <mergeCell ref="J182:L182"/>
    <mergeCell ref="M182:O182"/>
    <mergeCell ref="P182:R182"/>
    <mergeCell ref="Y146:Y147"/>
    <mergeCell ref="Z146:Z147"/>
    <mergeCell ref="C181:D181"/>
    <mergeCell ref="E181:J181"/>
    <mergeCell ref="B182:B183"/>
    <mergeCell ref="C182:C183"/>
    <mergeCell ref="D182:D183"/>
    <mergeCell ref="E182:E183"/>
    <mergeCell ref="F182:F183"/>
    <mergeCell ref="H146:H147"/>
    <mergeCell ref="I146:I147"/>
    <mergeCell ref="J146:L146"/>
    <mergeCell ref="M146:O146"/>
    <mergeCell ref="P146:R146"/>
    <mergeCell ref="S146:U146"/>
    <mergeCell ref="B146:B147"/>
    <mergeCell ref="C146:C147"/>
    <mergeCell ref="D146:D147"/>
    <mergeCell ref="E146:E147"/>
    <mergeCell ref="F146:F147"/>
    <mergeCell ref="G146:G147"/>
    <mergeCell ref="S182:U182"/>
    <mergeCell ref="V182:X182"/>
    <mergeCell ref="Y182:Y183"/>
    <mergeCell ref="C145:D145"/>
    <mergeCell ref="E145:J145"/>
    <mergeCell ref="G111:G112"/>
    <mergeCell ref="H111:H112"/>
    <mergeCell ref="I111:I112"/>
    <mergeCell ref="J111:L111"/>
    <mergeCell ref="M111:O111"/>
    <mergeCell ref="P111:R111"/>
    <mergeCell ref="V146:X146"/>
    <mergeCell ref="V75:X75"/>
    <mergeCell ref="Y75:Y76"/>
    <mergeCell ref="Z75:Z76"/>
    <mergeCell ref="C110:D110"/>
    <mergeCell ref="E110:J110"/>
    <mergeCell ref="B111:B112"/>
    <mergeCell ref="C111:C112"/>
    <mergeCell ref="D111:D112"/>
    <mergeCell ref="E111:E112"/>
    <mergeCell ref="F111:F112"/>
    <mergeCell ref="H75:H76"/>
    <mergeCell ref="I75:I76"/>
    <mergeCell ref="J75:L75"/>
    <mergeCell ref="M75:O75"/>
    <mergeCell ref="P75:R75"/>
    <mergeCell ref="S75:U75"/>
    <mergeCell ref="S111:U111"/>
    <mergeCell ref="V111:X111"/>
    <mergeCell ref="Y111:Y112"/>
    <mergeCell ref="Z111:Z112"/>
    <mergeCell ref="C74:D74"/>
    <mergeCell ref="E74:J74"/>
    <mergeCell ref="B75:B76"/>
    <mergeCell ref="C75:C76"/>
    <mergeCell ref="D75:D76"/>
    <mergeCell ref="E75:E76"/>
    <mergeCell ref="F75:F76"/>
    <mergeCell ref="G75:G76"/>
    <mergeCell ref="I39:I40"/>
    <mergeCell ref="J39:L39"/>
    <mergeCell ref="Z4:Z5"/>
    <mergeCell ref="C38:D38"/>
    <mergeCell ref="E38:J38"/>
    <mergeCell ref="B39:B40"/>
    <mergeCell ref="C39:C40"/>
    <mergeCell ref="D39:D40"/>
    <mergeCell ref="E39:E40"/>
    <mergeCell ref="F39:F40"/>
    <mergeCell ref="G39:G40"/>
    <mergeCell ref="H39:H40"/>
    <mergeCell ref="J4:L4"/>
    <mergeCell ref="M4:O4"/>
    <mergeCell ref="P4:R4"/>
    <mergeCell ref="S4:U4"/>
    <mergeCell ref="V4:X4"/>
    <mergeCell ref="Y4:Y5"/>
    <mergeCell ref="Y39:Y40"/>
    <mergeCell ref="Z39:Z40"/>
    <mergeCell ref="M39:O39"/>
    <mergeCell ref="P39:R39"/>
    <mergeCell ref="S39:U39"/>
    <mergeCell ref="V39:X39"/>
    <mergeCell ref="C3:D3"/>
    <mergeCell ref="E3:J3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X506"/>
  <sheetViews>
    <sheetView topLeftCell="A322" workbookViewId="0">
      <selection activeCell="L268" sqref="L268"/>
    </sheetView>
  </sheetViews>
  <sheetFormatPr defaultRowHeight="15"/>
  <cols>
    <col min="1" max="1" width="6.7109375" customWidth="1"/>
    <col min="2" max="2" width="25.85546875" customWidth="1"/>
    <col min="3" max="3" width="3.85546875" customWidth="1"/>
    <col min="4" max="4" width="26.28515625" style="91" customWidth="1"/>
    <col min="5" max="5" width="4.5703125" style="89" customWidth="1"/>
    <col min="6" max="6" width="24.85546875" customWidth="1"/>
    <col min="7" max="7" width="62.42578125" customWidth="1"/>
    <col min="8" max="8" width="7" customWidth="1"/>
    <col min="9" max="9" width="7.85546875" customWidth="1"/>
    <col min="10" max="10" width="10.140625" bestFit="1" customWidth="1"/>
    <col min="11" max="11" width="16.140625" customWidth="1"/>
    <col min="12" max="12" width="19.5703125" customWidth="1"/>
    <col min="13" max="13" width="19" customWidth="1"/>
    <col min="17" max="19" width="9.140625" customWidth="1"/>
    <col min="20" max="20" width="6.28515625" customWidth="1"/>
    <col min="21" max="23" width="9.140625" hidden="1" customWidth="1"/>
    <col min="24" max="24" width="41.42578125" customWidth="1"/>
  </cols>
  <sheetData>
    <row r="2" spans="1:24" s="39" customFormat="1" ht="21">
      <c r="A2" s="146" t="s">
        <v>55</v>
      </c>
      <c r="B2" s="146"/>
      <c r="C2" s="146"/>
      <c r="D2" s="147"/>
      <c r="E2" s="146"/>
      <c r="F2" s="146"/>
      <c r="G2" s="146"/>
      <c r="H2" s="146"/>
      <c r="I2" s="146"/>
      <c r="J2" s="146"/>
      <c r="K2" s="146"/>
      <c r="L2" s="146"/>
      <c r="M2" s="146"/>
    </row>
    <row r="3" spans="1:24" ht="18.75">
      <c r="B3" s="38"/>
      <c r="C3" s="38"/>
      <c r="D3" s="92"/>
      <c r="E3" s="87"/>
      <c r="F3" s="38"/>
      <c r="G3" s="38"/>
      <c r="H3" s="38"/>
      <c r="I3" s="38"/>
      <c r="J3" s="38"/>
      <c r="K3" s="38"/>
      <c r="L3" s="38"/>
      <c r="M3" s="38"/>
    </row>
    <row r="5" spans="1:24" ht="57" customHeight="1">
      <c r="A5" s="151" t="s">
        <v>56</v>
      </c>
      <c r="B5" s="144" t="s">
        <v>57</v>
      </c>
      <c r="C5" s="144"/>
      <c r="D5" s="153" t="s">
        <v>58</v>
      </c>
      <c r="E5" s="154" t="s">
        <v>59</v>
      </c>
      <c r="F5" s="144" t="s">
        <v>60</v>
      </c>
      <c r="G5" s="144" t="s">
        <v>61</v>
      </c>
      <c r="H5" s="144" t="s">
        <v>25</v>
      </c>
      <c r="I5" s="148" t="s">
        <v>62</v>
      </c>
      <c r="J5" s="149"/>
      <c r="K5" s="149"/>
      <c r="L5" s="149"/>
      <c r="M5" s="150"/>
    </row>
    <row r="6" spans="1:24" ht="28.5">
      <c r="A6" s="152"/>
      <c r="B6" s="145"/>
      <c r="C6" s="145"/>
      <c r="D6" s="145"/>
      <c r="E6" s="155"/>
      <c r="F6" s="145"/>
      <c r="G6" s="145"/>
      <c r="H6" s="145"/>
      <c r="I6" s="37" t="s">
        <v>56</v>
      </c>
      <c r="J6" s="37" t="s">
        <v>70</v>
      </c>
      <c r="K6" s="37" t="s">
        <v>71</v>
      </c>
      <c r="L6" s="37" t="s">
        <v>72</v>
      </c>
      <c r="M6" s="37" t="s">
        <v>67</v>
      </c>
    </row>
    <row r="7" spans="1:24" ht="57" customHeight="1">
      <c r="A7" s="15">
        <v>1</v>
      </c>
      <c r="B7" s="15" t="s">
        <v>108</v>
      </c>
      <c r="C7" s="15" t="s">
        <v>51</v>
      </c>
      <c r="D7" s="15" t="s">
        <v>491</v>
      </c>
      <c r="E7" s="88" t="s">
        <v>73</v>
      </c>
      <c r="F7" s="15" t="s">
        <v>569</v>
      </c>
      <c r="G7" s="15" t="s">
        <v>12</v>
      </c>
      <c r="H7" s="15">
        <v>20</v>
      </c>
      <c r="I7" s="15">
        <f>A7</f>
        <v>1</v>
      </c>
      <c r="J7" s="77">
        <v>44459</v>
      </c>
      <c r="K7" s="83">
        <v>2600</v>
      </c>
      <c r="L7" s="15" t="s">
        <v>145</v>
      </c>
      <c r="M7" s="15"/>
      <c r="Q7" t="s">
        <v>21</v>
      </c>
      <c r="X7" t="s">
        <v>22</v>
      </c>
    </row>
    <row r="8" spans="1:24" ht="16.5" thickBot="1">
      <c r="A8" s="15">
        <v>2</v>
      </c>
      <c r="B8" s="15" t="s">
        <v>109</v>
      </c>
      <c r="C8" s="15" t="s">
        <v>51</v>
      </c>
      <c r="D8" s="15" t="s">
        <v>110</v>
      </c>
      <c r="E8" s="88" t="s">
        <v>73</v>
      </c>
      <c r="F8" s="15" t="s">
        <v>569</v>
      </c>
      <c r="G8" s="15" t="s">
        <v>12</v>
      </c>
      <c r="H8" s="15">
        <v>20</v>
      </c>
      <c r="I8" s="15">
        <v>2</v>
      </c>
      <c r="J8" s="77">
        <v>44463</v>
      </c>
      <c r="K8" s="83">
        <v>2600</v>
      </c>
      <c r="L8" s="15" t="s">
        <v>145</v>
      </c>
      <c r="M8" s="15"/>
      <c r="Q8" s="9" t="s">
        <v>12</v>
      </c>
      <c r="X8" s="100" t="s">
        <v>569</v>
      </c>
    </row>
    <row r="9" spans="1:24" ht="16.5" thickBot="1">
      <c r="A9" s="15">
        <v>3</v>
      </c>
      <c r="B9" s="15" t="s">
        <v>111</v>
      </c>
      <c r="C9" s="15" t="s">
        <v>51</v>
      </c>
      <c r="D9" s="15" t="s">
        <v>112</v>
      </c>
      <c r="E9" s="88" t="s">
        <v>73</v>
      </c>
      <c r="F9" s="15" t="s">
        <v>569</v>
      </c>
      <c r="G9" s="15" t="s">
        <v>12</v>
      </c>
      <c r="H9" s="15">
        <v>20</v>
      </c>
      <c r="I9" s="15">
        <v>3</v>
      </c>
      <c r="J9" s="77">
        <v>44463</v>
      </c>
      <c r="K9" s="83">
        <v>2600</v>
      </c>
      <c r="L9" s="15" t="s">
        <v>145</v>
      </c>
      <c r="M9" s="15"/>
      <c r="Q9" s="9" t="s">
        <v>13</v>
      </c>
      <c r="X9" s="100" t="s">
        <v>570</v>
      </c>
    </row>
    <row r="10" spans="1:24" ht="16.5" thickBot="1">
      <c r="A10" s="15">
        <v>4</v>
      </c>
      <c r="B10" s="15" t="s">
        <v>113</v>
      </c>
      <c r="C10" s="15" t="s">
        <v>51</v>
      </c>
      <c r="D10" s="15" t="s">
        <v>114</v>
      </c>
      <c r="E10" s="88" t="s">
        <v>73</v>
      </c>
      <c r="F10" s="15" t="s">
        <v>569</v>
      </c>
      <c r="G10" s="15" t="s">
        <v>12</v>
      </c>
      <c r="H10" s="15">
        <v>20</v>
      </c>
      <c r="I10" s="15">
        <v>4</v>
      </c>
      <c r="J10" s="77">
        <v>44463</v>
      </c>
      <c r="K10" s="83">
        <v>2600</v>
      </c>
      <c r="L10" s="15" t="s">
        <v>145</v>
      </c>
      <c r="M10" s="15"/>
      <c r="Q10" s="9" t="s">
        <v>14</v>
      </c>
      <c r="X10" s="100" t="s">
        <v>571</v>
      </c>
    </row>
    <row r="11" spans="1:24" ht="16.5" thickBot="1">
      <c r="A11" s="15">
        <v>5</v>
      </c>
      <c r="B11" s="15" t="s">
        <v>115</v>
      </c>
      <c r="C11" s="15" t="s">
        <v>51</v>
      </c>
      <c r="D11" s="15" t="s">
        <v>116</v>
      </c>
      <c r="E11" s="88" t="s">
        <v>73</v>
      </c>
      <c r="F11" s="15" t="s">
        <v>569</v>
      </c>
      <c r="G11" s="15" t="s">
        <v>12</v>
      </c>
      <c r="H11" s="15">
        <v>20</v>
      </c>
      <c r="I11" s="15">
        <v>5</v>
      </c>
      <c r="J11" s="77">
        <v>44463</v>
      </c>
      <c r="K11" s="83">
        <v>2600</v>
      </c>
      <c r="L11" s="15" t="s">
        <v>145</v>
      </c>
      <c r="M11" s="15"/>
      <c r="Q11" s="9" t="s">
        <v>15</v>
      </c>
      <c r="X11" s="100" t="s">
        <v>572</v>
      </c>
    </row>
    <row r="12" spans="1:24" ht="16.5" thickBot="1">
      <c r="A12" s="15">
        <v>6</v>
      </c>
      <c r="B12" s="15" t="s">
        <v>117</v>
      </c>
      <c r="C12" s="15" t="s">
        <v>51</v>
      </c>
      <c r="D12" s="15" t="s">
        <v>118</v>
      </c>
      <c r="E12" s="88" t="s">
        <v>73</v>
      </c>
      <c r="F12" s="15" t="s">
        <v>569</v>
      </c>
      <c r="G12" s="15" t="s">
        <v>12</v>
      </c>
      <c r="H12" s="15">
        <v>20</v>
      </c>
      <c r="I12" s="15">
        <v>6</v>
      </c>
      <c r="J12" s="77">
        <v>44463</v>
      </c>
      <c r="K12" s="83">
        <v>2600</v>
      </c>
      <c r="L12" s="15" t="s">
        <v>145</v>
      </c>
      <c r="M12" s="15"/>
      <c r="Q12" s="10" t="s">
        <v>16</v>
      </c>
      <c r="X12" s="100" t="s">
        <v>574</v>
      </c>
    </row>
    <row r="13" spans="1:24" ht="16.5" thickBot="1">
      <c r="A13" s="15">
        <v>7</v>
      </c>
      <c r="B13" s="15" t="s">
        <v>119</v>
      </c>
      <c r="C13" s="15" t="s">
        <v>51</v>
      </c>
      <c r="D13" s="15" t="s">
        <v>120</v>
      </c>
      <c r="E13" s="88" t="s">
        <v>73</v>
      </c>
      <c r="F13" s="15" t="s">
        <v>569</v>
      </c>
      <c r="G13" s="15" t="s">
        <v>12</v>
      </c>
      <c r="H13" s="15">
        <v>20</v>
      </c>
      <c r="I13" s="15">
        <v>7</v>
      </c>
      <c r="J13" s="77">
        <v>44463</v>
      </c>
      <c r="K13" s="83">
        <v>2600</v>
      </c>
      <c r="L13" s="15" t="s">
        <v>145</v>
      </c>
      <c r="M13" s="15"/>
      <c r="Q13" s="9" t="s">
        <v>17</v>
      </c>
      <c r="X13" s="100" t="s">
        <v>576</v>
      </c>
    </row>
    <row r="14" spans="1:24" ht="16.5" thickBot="1">
      <c r="A14" s="15">
        <v>8</v>
      </c>
      <c r="B14" s="15" t="s">
        <v>121</v>
      </c>
      <c r="C14" s="15" t="s">
        <v>51</v>
      </c>
      <c r="D14" s="15" t="s">
        <v>122</v>
      </c>
      <c r="E14" s="88" t="s">
        <v>73</v>
      </c>
      <c r="F14" s="15" t="s">
        <v>569</v>
      </c>
      <c r="G14" s="15" t="s">
        <v>12</v>
      </c>
      <c r="H14" s="15">
        <v>20</v>
      </c>
      <c r="I14" s="15">
        <v>8</v>
      </c>
      <c r="J14" s="77">
        <v>44463</v>
      </c>
      <c r="K14" s="83">
        <v>2600</v>
      </c>
      <c r="L14" s="15" t="s">
        <v>145</v>
      </c>
      <c r="M14" s="15"/>
      <c r="Q14" s="9" t="s">
        <v>18</v>
      </c>
      <c r="X14" s="100" t="s">
        <v>578</v>
      </c>
    </row>
    <row r="15" spans="1:24" ht="16.5" thickBot="1">
      <c r="A15" s="15">
        <v>9</v>
      </c>
      <c r="B15" s="15" t="s">
        <v>123</v>
      </c>
      <c r="C15" s="15" t="s">
        <v>51</v>
      </c>
      <c r="D15" s="15" t="s">
        <v>124</v>
      </c>
      <c r="E15" s="88" t="s">
        <v>73</v>
      </c>
      <c r="F15" s="15" t="s">
        <v>569</v>
      </c>
      <c r="G15" s="15" t="s">
        <v>12</v>
      </c>
      <c r="H15" s="15">
        <v>20</v>
      </c>
      <c r="I15" s="15">
        <v>9</v>
      </c>
      <c r="J15" s="77">
        <v>44463</v>
      </c>
      <c r="K15" s="83">
        <v>2600</v>
      </c>
      <c r="L15" s="15" t="s">
        <v>145</v>
      </c>
      <c r="M15" s="15"/>
      <c r="Q15" s="9" t="s">
        <v>19</v>
      </c>
      <c r="X15" s="100" t="s">
        <v>594</v>
      </c>
    </row>
    <row r="16" spans="1:24" ht="16.5" thickBot="1">
      <c r="A16" s="15">
        <v>10</v>
      </c>
      <c r="B16" s="15" t="s">
        <v>125</v>
      </c>
      <c r="C16" s="15" t="s">
        <v>51</v>
      </c>
      <c r="D16" s="15" t="s">
        <v>126</v>
      </c>
      <c r="E16" s="88" t="s">
        <v>73</v>
      </c>
      <c r="F16" s="15" t="s">
        <v>569</v>
      </c>
      <c r="G16" s="15" t="s">
        <v>12</v>
      </c>
      <c r="H16" s="15">
        <v>20</v>
      </c>
      <c r="I16" s="15">
        <v>10</v>
      </c>
      <c r="J16" s="77">
        <v>44463</v>
      </c>
      <c r="K16" s="83">
        <v>2600</v>
      </c>
      <c r="L16" s="15" t="s">
        <v>145</v>
      </c>
      <c r="M16" s="15"/>
      <c r="Q16" s="9" t="s">
        <v>20</v>
      </c>
      <c r="X16" s="100" t="s">
        <v>595</v>
      </c>
    </row>
    <row r="17" spans="1:24" ht="16.5" thickBot="1">
      <c r="A17" s="15">
        <v>11</v>
      </c>
      <c r="B17" s="15" t="s">
        <v>127</v>
      </c>
      <c r="C17" s="15" t="s">
        <v>51</v>
      </c>
      <c r="D17" s="15" t="s">
        <v>128</v>
      </c>
      <c r="E17" s="88" t="s">
        <v>73</v>
      </c>
      <c r="F17" s="15" t="s">
        <v>569</v>
      </c>
      <c r="G17" s="15" t="s">
        <v>12</v>
      </c>
      <c r="H17" s="15">
        <v>20</v>
      </c>
      <c r="I17" s="15">
        <v>11</v>
      </c>
      <c r="J17" s="77">
        <v>44463</v>
      </c>
      <c r="K17" s="83">
        <v>2600</v>
      </c>
      <c r="L17" s="15" t="s">
        <v>145</v>
      </c>
      <c r="M17" s="15"/>
      <c r="Q17" s="9"/>
      <c r="X17" s="100" t="s">
        <v>280</v>
      </c>
    </row>
    <row r="18" spans="1:24" ht="15.75" thickBot="1">
      <c r="A18" s="15">
        <v>12</v>
      </c>
      <c r="B18" s="15" t="s">
        <v>129</v>
      </c>
      <c r="C18" s="15" t="s">
        <v>51</v>
      </c>
      <c r="D18" s="15" t="s">
        <v>130</v>
      </c>
      <c r="E18" s="88" t="s">
        <v>73</v>
      </c>
      <c r="F18" s="15" t="s">
        <v>569</v>
      </c>
      <c r="G18" s="15" t="s">
        <v>12</v>
      </c>
      <c r="H18" s="15">
        <v>20</v>
      </c>
      <c r="I18" s="15">
        <v>12</v>
      </c>
      <c r="J18" s="77">
        <v>44459</v>
      </c>
      <c r="K18" s="83">
        <v>2600</v>
      </c>
      <c r="L18" s="15" t="s">
        <v>145</v>
      </c>
      <c r="M18" s="15"/>
      <c r="X18" s="100" t="s">
        <v>581</v>
      </c>
    </row>
    <row r="19" spans="1:24" ht="15.75" thickBot="1">
      <c r="A19" s="15">
        <v>13</v>
      </c>
      <c r="B19" s="15" t="s">
        <v>131</v>
      </c>
      <c r="C19" s="15" t="s">
        <v>51</v>
      </c>
      <c r="D19" s="15" t="s">
        <v>132</v>
      </c>
      <c r="E19" s="88" t="s">
        <v>73</v>
      </c>
      <c r="F19" s="15" t="s">
        <v>569</v>
      </c>
      <c r="G19" s="15" t="s">
        <v>12</v>
      </c>
      <c r="H19" s="15">
        <v>20</v>
      </c>
      <c r="I19" s="15">
        <v>13</v>
      </c>
      <c r="J19" s="77">
        <v>44463</v>
      </c>
      <c r="K19" s="83">
        <v>2600</v>
      </c>
      <c r="L19" s="15" t="s">
        <v>145</v>
      </c>
      <c r="M19" s="15"/>
      <c r="X19" s="100" t="s">
        <v>582</v>
      </c>
    </row>
    <row r="20" spans="1:24" ht="15.75" thickBot="1">
      <c r="A20" s="15">
        <v>14</v>
      </c>
      <c r="B20" s="15" t="s">
        <v>133</v>
      </c>
      <c r="C20" s="15" t="s">
        <v>51</v>
      </c>
      <c r="D20" s="15" t="s">
        <v>134</v>
      </c>
      <c r="E20" s="88" t="s">
        <v>73</v>
      </c>
      <c r="F20" s="15" t="s">
        <v>569</v>
      </c>
      <c r="G20" s="15" t="s">
        <v>12</v>
      </c>
      <c r="H20" s="15">
        <v>20</v>
      </c>
      <c r="I20" s="15">
        <v>14</v>
      </c>
      <c r="J20" s="77">
        <v>44463</v>
      </c>
      <c r="K20" s="83">
        <v>2600</v>
      </c>
      <c r="L20" s="15" t="s">
        <v>145</v>
      </c>
      <c r="M20" s="15"/>
      <c r="X20" s="100" t="s">
        <v>596</v>
      </c>
    </row>
    <row r="21" spans="1:24" ht="15.75" thickBot="1">
      <c r="A21" s="15">
        <v>15</v>
      </c>
      <c r="B21" s="15" t="s">
        <v>135</v>
      </c>
      <c r="C21" s="15" t="s">
        <v>51</v>
      </c>
      <c r="D21" s="15" t="s">
        <v>136</v>
      </c>
      <c r="E21" s="88" t="s">
        <v>73</v>
      </c>
      <c r="F21" s="15" t="s">
        <v>569</v>
      </c>
      <c r="G21" s="15" t="s">
        <v>12</v>
      </c>
      <c r="H21" s="15">
        <v>20</v>
      </c>
      <c r="I21" s="15">
        <v>15</v>
      </c>
      <c r="J21" s="77">
        <v>44463</v>
      </c>
      <c r="K21" s="83">
        <v>2600</v>
      </c>
      <c r="L21" s="15" t="s">
        <v>145</v>
      </c>
      <c r="M21" s="15"/>
      <c r="X21" s="100" t="s">
        <v>597</v>
      </c>
    </row>
    <row r="22" spans="1:24" ht="15.75" thickBot="1">
      <c r="A22" s="15">
        <v>16</v>
      </c>
      <c r="B22" s="15" t="s">
        <v>137</v>
      </c>
      <c r="C22" s="15" t="s">
        <v>51</v>
      </c>
      <c r="D22" s="15" t="s">
        <v>138</v>
      </c>
      <c r="E22" s="88" t="s">
        <v>73</v>
      </c>
      <c r="F22" s="15" t="s">
        <v>569</v>
      </c>
      <c r="G22" s="15" t="s">
        <v>12</v>
      </c>
      <c r="H22" s="15">
        <v>20</v>
      </c>
      <c r="I22" s="15">
        <v>16</v>
      </c>
      <c r="J22" s="77">
        <v>44463</v>
      </c>
      <c r="K22" s="83">
        <v>2600</v>
      </c>
      <c r="L22" s="15" t="s">
        <v>145</v>
      </c>
      <c r="M22" s="15"/>
      <c r="X22" s="100" t="s">
        <v>584</v>
      </c>
    </row>
    <row r="23" spans="1:24" ht="15.75" thickBot="1">
      <c r="A23" s="15">
        <v>17</v>
      </c>
      <c r="B23" s="15" t="s">
        <v>139</v>
      </c>
      <c r="C23" s="15" t="s">
        <v>51</v>
      </c>
      <c r="D23" s="15" t="s">
        <v>140</v>
      </c>
      <c r="E23" s="88" t="s">
        <v>73</v>
      </c>
      <c r="F23" s="15" t="s">
        <v>569</v>
      </c>
      <c r="G23" s="15" t="s">
        <v>12</v>
      </c>
      <c r="H23" s="15">
        <v>20</v>
      </c>
      <c r="I23" s="15">
        <v>17</v>
      </c>
      <c r="J23" s="77">
        <v>44462</v>
      </c>
      <c r="K23" s="83">
        <v>2600</v>
      </c>
      <c r="L23" s="15" t="s">
        <v>145</v>
      </c>
      <c r="M23" s="15"/>
      <c r="X23" s="100" t="s">
        <v>585</v>
      </c>
    </row>
    <row r="24" spans="1:24" ht="15.75" thickBot="1">
      <c r="A24" s="15">
        <v>18</v>
      </c>
      <c r="B24" s="15" t="s">
        <v>141</v>
      </c>
      <c r="C24" s="15" t="s">
        <v>51</v>
      </c>
      <c r="D24" s="15" t="s">
        <v>142</v>
      </c>
      <c r="E24" s="88" t="s">
        <v>73</v>
      </c>
      <c r="F24" s="15" t="s">
        <v>569</v>
      </c>
      <c r="G24" s="15" t="s">
        <v>12</v>
      </c>
      <c r="H24" s="15">
        <v>20</v>
      </c>
      <c r="I24" s="15">
        <v>18</v>
      </c>
      <c r="J24" s="77">
        <v>44462</v>
      </c>
      <c r="K24" s="83">
        <v>2600</v>
      </c>
      <c r="L24" s="15" t="s">
        <v>145</v>
      </c>
      <c r="M24" s="15"/>
      <c r="X24" s="100" t="s">
        <v>586</v>
      </c>
    </row>
    <row r="25" spans="1:24" ht="15.75" thickBot="1">
      <c r="A25" s="15">
        <v>19</v>
      </c>
      <c r="B25" s="15" t="s">
        <v>143</v>
      </c>
      <c r="C25" s="15" t="s">
        <v>51</v>
      </c>
      <c r="D25" s="15" t="s">
        <v>144</v>
      </c>
      <c r="E25" s="88" t="s">
        <v>73</v>
      </c>
      <c r="F25" s="15" t="s">
        <v>569</v>
      </c>
      <c r="G25" s="15" t="s">
        <v>12</v>
      </c>
      <c r="H25" s="15">
        <v>20</v>
      </c>
      <c r="I25" s="15">
        <v>19</v>
      </c>
      <c r="J25" s="77">
        <v>44463</v>
      </c>
      <c r="K25" s="83">
        <v>2600</v>
      </c>
      <c r="L25" s="15" t="s">
        <v>145</v>
      </c>
      <c r="M25" s="15"/>
      <c r="X25" s="100" t="s">
        <v>587</v>
      </c>
    </row>
    <row r="26" spans="1:24" ht="15.75" thickBot="1">
      <c r="A26" s="15">
        <v>20</v>
      </c>
      <c r="B26" s="15" t="s">
        <v>151</v>
      </c>
      <c r="C26" s="15" t="s">
        <v>51</v>
      </c>
      <c r="D26" s="15" t="s">
        <v>149</v>
      </c>
      <c r="E26" s="88" t="s">
        <v>68</v>
      </c>
      <c r="F26" s="15" t="s">
        <v>570</v>
      </c>
      <c r="G26" s="15" t="s">
        <v>12</v>
      </c>
      <c r="H26" s="15">
        <v>20</v>
      </c>
      <c r="I26" s="15">
        <v>20</v>
      </c>
      <c r="J26" s="77">
        <v>44461</v>
      </c>
      <c r="K26" s="83">
        <v>2600</v>
      </c>
      <c r="L26" s="15" t="s">
        <v>150</v>
      </c>
      <c r="M26" s="15"/>
      <c r="X26" s="100" t="s">
        <v>588</v>
      </c>
    </row>
    <row r="27" spans="1:24" ht="15.75" thickBot="1">
      <c r="A27" s="15">
        <v>21</v>
      </c>
      <c r="B27" s="15" t="s">
        <v>152</v>
      </c>
      <c r="C27" s="15" t="s">
        <v>51</v>
      </c>
      <c r="D27" s="15" t="s">
        <v>153</v>
      </c>
      <c r="E27" s="88" t="s">
        <v>68</v>
      </c>
      <c r="F27" s="15" t="s">
        <v>570</v>
      </c>
      <c r="G27" s="15" t="s">
        <v>12</v>
      </c>
      <c r="H27" s="15">
        <v>20</v>
      </c>
      <c r="I27" s="15">
        <v>21</v>
      </c>
      <c r="J27" s="77">
        <v>44466</v>
      </c>
      <c r="K27" s="83">
        <v>2600</v>
      </c>
      <c r="L27" s="15" t="s">
        <v>150</v>
      </c>
      <c r="M27" s="15"/>
      <c r="X27" s="100" t="s">
        <v>590</v>
      </c>
    </row>
    <row r="28" spans="1:24">
      <c r="A28" s="15">
        <v>22</v>
      </c>
      <c r="B28" s="15" t="s">
        <v>154</v>
      </c>
      <c r="C28" s="15" t="s">
        <v>51</v>
      </c>
      <c r="D28" s="15" t="s">
        <v>155</v>
      </c>
      <c r="E28" s="88" t="s">
        <v>68</v>
      </c>
      <c r="F28" s="15" t="s">
        <v>570</v>
      </c>
      <c r="G28" s="15" t="s">
        <v>12</v>
      </c>
      <c r="H28" s="15">
        <v>20</v>
      </c>
      <c r="I28" s="15">
        <v>22</v>
      </c>
      <c r="J28" s="77">
        <v>44466</v>
      </c>
      <c r="K28" s="83">
        <v>2600</v>
      </c>
      <c r="L28" s="15" t="s">
        <v>150</v>
      </c>
      <c r="M28" s="15"/>
    </row>
    <row r="29" spans="1:24">
      <c r="A29" s="15">
        <v>23</v>
      </c>
      <c r="B29" s="15" t="s">
        <v>156</v>
      </c>
      <c r="C29" s="15" t="s">
        <v>51</v>
      </c>
      <c r="D29" s="15" t="s">
        <v>157</v>
      </c>
      <c r="E29" s="88" t="s">
        <v>68</v>
      </c>
      <c r="F29" s="15" t="s">
        <v>570</v>
      </c>
      <c r="G29" s="15" t="s">
        <v>12</v>
      </c>
      <c r="H29" s="15">
        <v>20</v>
      </c>
      <c r="I29" s="15">
        <v>23</v>
      </c>
      <c r="J29" s="77">
        <v>44461</v>
      </c>
      <c r="K29" s="83">
        <v>2600</v>
      </c>
      <c r="L29" s="15" t="s">
        <v>150</v>
      </c>
      <c r="M29" s="15"/>
    </row>
    <row r="30" spans="1:24">
      <c r="A30" s="15">
        <v>24</v>
      </c>
      <c r="B30" s="15" t="s">
        <v>158</v>
      </c>
      <c r="C30" s="15" t="s">
        <v>51</v>
      </c>
      <c r="D30" s="15" t="s">
        <v>159</v>
      </c>
      <c r="E30" s="88" t="s">
        <v>68</v>
      </c>
      <c r="F30" s="15" t="s">
        <v>570</v>
      </c>
      <c r="G30" s="15" t="s">
        <v>12</v>
      </c>
      <c r="H30" s="15">
        <v>20</v>
      </c>
      <c r="I30" s="15">
        <v>24</v>
      </c>
      <c r="J30" s="77">
        <v>44459</v>
      </c>
      <c r="K30" s="83">
        <v>2600</v>
      </c>
      <c r="L30" s="15" t="s">
        <v>150</v>
      </c>
      <c r="M30" s="15"/>
    </row>
    <row r="31" spans="1:24">
      <c r="A31" s="15">
        <v>25</v>
      </c>
      <c r="B31" s="15" t="s">
        <v>160</v>
      </c>
      <c r="C31" s="15" t="s">
        <v>51</v>
      </c>
      <c r="D31" s="15" t="s">
        <v>161</v>
      </c>
      <c r="E31" s="88" t="s">
        <v>68</v>
      </c>
      <c r="F31" s="15" t="s">
        <v>570</v>
      </c>
      <c r="G31" s="15" t="s">
        <v>12</v>
      </c>
      <c r="H31" s="15">
        <v>20</v>
      </c>
      <c r="I31" s="15">
        <v>25</v>
      </c>
      <c r="J31" s="77">
        <v>44466</v>
      </c>
      <c r="K31" s="83">
        <v>2600</v>
      </c>
      <c r="L31" s="15" t="s">
        <v>150</v>
      </c>
      <c r="M31" s="15"/>
    </row>
    <row r="32" spans="1:24">
      <c r="A32" s="15">
        <v>26</v>
      </c>
      <c r="B32" s="15" t="s">
        <v>162</v>
      </c>
      <c r="C32" s="15" t="s">
        <v>51</v>
      </c>
      <c r="D32" s="15" t="s">
        <v>163</v>
      </c>
      <c r="E32" s="88" t="s">
        <v>68</v>
      </c>
      <c r="F32" s="15" t="s">
        <v>570</v>
      </c>
      <c r="G32" s="15" t="s">
        <v>12</v>
      </c>
      <c r="H32" s="15">
        <v>20</v>
      </c>
      <c r="I32" s="15">
        <v>26</v>
      </c>
      <c r="J32" s="77">
        <v>44466</v>
      </c>
      <c r="K32" s="83">
        <v>2600</v>
      </c>
      <c r="L32" s="15" t="s">
        <v>150</v>
      </c>
      <c r="M32" s="15"/>
    </row>
    <row r="33" spans="1:13">
      <c r="A33" s="15">
        <v>27</v>
      </c>
      <c r="B33" s="15" t="s">
        <v>164</v>
      </c>
      <c r="C33" s="15" t="s">
        <v>51</v>
      </c>
      <c r="D33" s="15" t="s">
        <v>165</v>
      </c>
      <c r="E33" s="88" t="s">
        <v>68</v>
      </c>
      <c r="F33" s="15" t="s">
        <v>570</v>
      </c>
      <c r="G33" s="15" t="s">
        <v>12</v>
      </c>
      <c r="H33" s="15">
        <v>20</v>
      </c>
      <c r="I33" s="15">
        <v>27</v>
      </c>
      <c r="J33" s="77">
        <v>44461</v>
      </c>
      <c r="K33" s="83">
        <v>2600</v>
      </c>
      <c r="L33" s="15" t="s">
        <v>150</v>
      </c>
      <c r="M33" s="15"/>
    </row>
    <row r="34" spans="1:13">
      <c r="A34" s="15">
        <v>28</v>
      </c>
      <c r="B34" s="15" t="s">
        <v>166</v>
      </c>
      <c r="C34" s="15" t="s">
        <v>51</v>
      </c>
      <c r="D34" s="15" t="s">
        <v>167</v>
      </c>
      <c r="E34" s="88" t="s">
        <v>68</v>
      </c>
      <c r="F34" s="15" t="s">
        <v>570</v>
      </c>
      <c r="G34" s="15" t="s">
        <v>12</v>
      </c>
      <c r="H34" s="15">
        <v>20</v>
      </c>
      <c r="I34" s="15">
        <v>28</v>
      </c>
      <c r="J34" s="77">
        <v>44460</v>
      </c>
      <c r="K34" s="83">
        <v>2600</v>
      </c>
      <c r="L34" s="15" t="s">
        <v>150</v>
      </c>
      <c r="M34" s="15"/>
    </row>
    <row r="35" spans="1:13">
      <c r="A35" s="15">
        <v>29</v>
      </c>
      <c r="B35" s="15" t="s">
        <v>219</v>
      </c>
      <c r="C35" s="15" t="s">
        <v>51</v>
      </c>
      <c r="D35" s="15" t="s">
        <v>220</v>
      </c>
      <c r="E35" s="88" t="s">
        <v>68</v>
      </c>
      <c r="F35" s="15" t="s">
        <v>570</v>
      </c>
      <c r="G35" s="15" t="s">
        <v>12</v>
      </c>
      <c r="H35" s="15">
        <v>20</v>
      </c>
      <c r="I35" s="15">
        <v>29</v>
      </c>
      <c r="J35" s="77">
        <v>44463</v>
      </c>
      <c r="K35" s="83">
        <v>2600</v>
      </c>
      <c r="L35" s="15" t="s">
        <v>150</v>
      </c>
      <c r="M35" s="15"/>
    </row>
    <row r="36" spans="1:13">
      <c r="A36" s="15">
        <v>30</v>
      </c>
      <c r="B36" s="15" t="s">
        <v>168</v>
      </c>
      <c r="C36" s="15" t="s">
        <v>51</v>
      </c>
      <c r="D36" s="15" t="s">
        <v>169</v>
      </c>
      <c r="E36" s="88" t="s">
        <v>68</v>
      </c>
      <c r="F36" s="15" t="s">
        <v>570</v>
      </c>
      <c r="G36" s="15" t="s">
        <v>12</v>
      </c>
      <c r="H36" s="15">
        <v>20</v>
      </c>
      <c r="I36" s="15">
        <v>30</v>
      </c>
      <c r="J36" s="77">
        <v>44466</v>
      </c>
      <c r="K36" s="83">
        <v>2600</v>
      </c>
      <c r="L36" s="15" t="s">
        <v>150</v>
      </c>
      <c r="M36" s="15"/>
    </row>
    <row r="37" spans="1:13">
      <c r="A37" s="15">
        <v>31</v>
      </c>
      <c r="B37" s="15" t="s">
        <v>170</v>
      </c>
      <c r="C37" s="15" t="s">
        <v>51</v>
      </c>
      <c r="D37" s="15" t="s">
        <v>171</v>
      </c>
      <c r="E37" s="88" t="s">
        <v>68</v>
      </c>
      <c r="F37" s="15" t="s">
        <v>570</v>
      </c>
      <c r="G37" s="15" t="s">
        <v>12</v>
      </c>
      <c r="H37" s="15">
        <v>20</v>
      </c>
      <c r="I37" s="15">
        <v>31</v>
      </c>
      <c r="J37" s="77">
        <v>44461</v>
      </c>
      <c r="K37" s="83">
        <v>2600</v>
      </c>
      <c r="L37" s="15" t="s">
        <v>150</v>
      </c>
      <c r="M37" s="15"/>
    </row>
    <row r="38" spans="1:13">
      <c r="A38" s="15">
        <v>32</v>
      </c>
      <c r="B38" s="15" t="s">
        <v>172</v>
      </c>
      <c r="C38" s="15" t="s">
        <v>51</v>
      </c>
      <c r="D38" s="15" t="s">
        <v>173</v>
      </c>
      <c r="E38" s="88" t="s">
        <v>68</v>
      </c>
      <c r="F38" s="15" t="s">
        <v>570</v>
      </c>
      <c r="G38" s="15" t="s">
        <v>12</v>
      </c>
      <c r="H38" s="15">
        <v>20</v>
      </c>
      <c r="I38" s="15">
        <v>32</v>
      </c>
      <c r="J38" s="77">
        <v>44463</v>
      </c>
      <c r="K38" s="83">
        <v>2600</v>
      </c>
      <c r="L38" s="15" t="s">
        <v>150</v>
      </c>
      <c r="M38" s="15"/>
    </row>
    <row r="39" spans="1:13">
      <c r="A39" s="15">
        <v>33</v>
      </c>
      <c r="B39" s="15" t="s">
        <v>174</v>
      </c>
      <c r="C39" s="15" t="s">
        <v>51</v>
      </c>
      <c r="D39" s="15" t="s">
        <v>175</v>
      </c>
      <c r="E39" s="88" t="s">
        <v>68</v>
      </c>
      <c r="F39" s="15" t="s">
        <v>570</v>
      </c>
      <c r="G39" s="15" t="s">
        <v>12</v>
      </c>
      <c r="H39" s="15">
        <v>20</v>
      </c>
      <c r="I39" s="15">
        <v>33</v>
      </c>
      <c r="J39" s="77">
        <v>44466</v>
      </c>
      <c r="K39" s="83">
        <v>2600</v>
      </c>
      <c r="L39" s="15" t="s">
        <v>150</v>
      </c>
      <c r="M39" s="15"/>
    </row>
    <row r="40" spans="1:13">
      <c r="A40" s="15">
        <v>34</v>
      </c>
      <c r="B40" s="15" t="s">
        <v>176</v>
      </c>
      <c r="C40" s="15" t="s">
        <v>51</v>
      </c>
      <c r="D40" s="15" t="s">
        <v>177</v>
      </c>
      <c r="E40" s="88" t="s">
        <v>68</v>
      </c>
      <c r="F40" s="15" t="s">
        <v>570</v>
      </c>
      <c r="G40" s="15" t="s">
        <v>12</v>
      </c>
      <c r="H40" s="15">
        <v>20</v>
      </c>
      <c r="I40" s="15">
        <v>34</v>
      </c>
      <c r="J40" s="77">
        <v>44466</v>
      </c>
      <c r="K40" s="83">
        <v>2600</v>
      </c>
      <c r="L40" s="15" t="s">
        <v>150</v>
      </c>
      <c r="M40" s="15"/>
    </row>
    <row r="41" spans="1:13">
      <c r="A41" s="15">
        <v>35</v>
      </c>
      <c r="B41" s="15" t="s">
        <v>179</v>
      </c>
      <c r="C41" s="15" t="s">
        <v>51</v>
      </c>
      <c r="D41" s="15" t="s">
        <v>178</v>
      </c>
      <c r="E41" s="88" t="s">
        <v>68</v>
      </c>
      <c r="F41" s="15" t="s">
        <v>570</v>
      </c>
      <c r="G41" s="15" t="s">
        <v>12</v>
      </c>
      <c r="H41" s="15">
        <v>20</v>
      </c>
      <c r="I41" s="15">
        <v>35</v>
      </c>
      <c r="J41" s="77">
        <v>44461</v>
      </c>
      <c r="K41" s="83">
        <v>2600</v>
      </c>
      <c r="L41" s="15" t="s">
        <v>150</v>
      </c>
      <c r="M41" s="15"/>
    </row>
    <row r="42" spans="1:13">
      <c r="A42" s="15">
        <v>36</v>
      </c>
      <c r="B42" s="15" t="s">
        <v>180</v>
      </c>
      <c r="C42" s="15" t="s">
        <v>51</v>
      </c>
      <c r="D42" s="15" t="s">
        <v>181</v>
      </c>
      <c r="E42" s="88" t="s">
        <v>68</v>
      </c>
      <c r="F42" s="15" t="s">
        <v>570</v>
      </c>
      <c r="G42" s="15" t="s">
        <v>12</v>
      </c>
      <c r="H42" s="15">
        <v>20</v>
      </c>
      <c r="I42" s="15">
        <v>36</v>
      </c>
      <c r="J42" s="77">
        <v>44464</v>
      </c>
      <c r="K42" s="83">
        <v>2600</v>
      </c>
      <c r="L42" s="15" t="s">
        <v>150</v>
      </c>
      <c r="M42" s="15"/>
    </row>
    <row r="43" spans="1:13">
      <c r="A43" s="15">
        <v>37</v>
      </c>
      <c r="B43" s="15" t="s">
        <v>182</v>
      </c>
      <c r="C43" s="15" t="s">
        <v>51</v>
      </c>
      <c r="D43" s="15" t="s">
        <v>183</v>
      </c>
      <c r="E43" s="88" t="s">
        <v>68</v>
      </c>
      <c r="F43" s="15" t="s">
        <v>570</v>
      </c>
      <c r="G43" s="15" t="s">
        <v>12</v>
      </c>
      <c r="H43" s="15">
        <v>20</v>
      </c>
      <c r="I43" s="15">
        <v>37</v>
      </c>
      <c r="J43" s="77">
        <v>44466</v>
      </c>
      <c r="K43" s="83">
        <v>2600</v>
      </c>
      <c r="L43" s="15" t="s">
        <v>150</v>
      </c>
      <c r="M43" s="15"/>
    </row>
    <row r="44" spans="1:13">
      <c r="A44" s="15">
        <v>38</v>
      </c>
      <c r="B44" s="15" t="s">
        <v>185</v>
      </c>
      <c r="C44" s="15" t="s">
        <v>51</v>
      </c>
      <c r="D44" s="15" t="s">
        <v>184</v>
      </c>
      <c r="E44" s="88" t="s">
        <v>68</v>
      </c>
      <c r="F44" s="15" t="s">
        <v>570</v>
      </c>
      <c r="G44" s="15" t="s">
        <v>12</v>
      </c>
      <c r="H44" s="15">
        <v>20</v>
      </c>
      <c r="I44" s="15">
        <v>38</v>
      </c>
      <c r="J44" s="77">
        <v>44466</v>
      </c>
      <c r="K44" s="83">
        <v>2600</v>
      </c>
      <c r="L44" s="15" t="s">
        <v>150</v>
      </c>
      <c r="M44" s="15"/>
    </row>
    <row r="45" spans="1:13">
      <c r="A45" s="15">
        <v>39</v>
      </c>
      <c r="B45" s="15" t="s">
        <v>187</v>
      </c>
      <c r="C45" s="15" t="s">
        <v>51</v>
      </c>
      <c r="D45" s="15" t="s">
        <v>186</v>
      </c>
      <c r="E45" s="88" t="s">
        <v>101</v>
      </c>
      <c r="F45" s="15" t="s">
        <v>574</v>
      </c>
      <c r="G45" s="15" t="s">
        <v>13</v>
      </c>
      <c r="H45" s="15">
        <v>20</v>
      </c>
      <c r="I45" s="15">
        <v>39</v>
      </c>
      <c r="J45" s="77">
        <v>44461</v>
      </c>
      <c r="K45" s="83">
        <v>2300</v>
      </c>
      <c r="L45" s="15" t="s">
        <v>150</v>
      </c>
      <c r="M45" s="15"/>
    </row>
    <row r="46" spans="1:13">
      <c r="A46" s="15">
        <v>40</v>
      </c>
      <c r="B46" s="15" t="s">
        <v>189</v>
      </c>
      <c r="C46" s="15" t="s">
        <v>51</v>
      </c>
      <c r="D46" s="15" t="s">
        <v>188</v>
      </c>
      <c r="E46" s="88" t="s">
        <v>101</v>
      </c>
      <c r="F46" s="15" t="s">
        <v>574</v>
      </c>
      <c r="G46" s="15" t="s">
        <v>13</v>
      </c>
      <c r="H46" s="15">
        <v>20</v>
      </c>
      <c r="I46" s="15">
        <v>40</v>
      </c>
      <c r="J46" s="77">
        <v>44460</v>
      </c>
      <c r="K46" s="83">
        <v>2300</v>
      </c>
      <c r="L46" s="15" t="s">
        <v>150</v>
      </c>
      <c r="M46" s="15"/>
    </row>
    <row r="47" spans="1:13">
      <c r="A47" s="15">
        <v>41</v>
      </c>
      <c r="B47" s="15" t="s">
        <v>190</v>
      </c>
      <c r="C47" s="15" t="s">
        <v>51</v>
      </c>
      <c r="D47" s="15" t="s">
        <v>191</v>
      </c>
      <c r="E47" s="88" t="s">
        <v>101</v>
      </c>
      <c r="F47" s="15" t="s">
        <v>574</v>
      </c>
      <c r="G47" s="15" t="s">
        <v>13</v>
      </c>
      <c r="H47" s="15">
        <v>20</v>
      </c>
      <c r="I47" s="15">
        <v>41</v>
      </c>
      <c r="J47" s="77">
        <v>44459</v>
      </c>
      <c r="K47" s="83">
        <v>2300</v>
      </c>
      <c r="L47" s="15" t="s">
        <v>150</v>
      </c>
      <c r="M47" s="15"/>
    </row>
    <row r="48" spans="1:13">
      <c r="A48" s="15">
        <v>42</v>
      </c>
      <c r="B48" s="15" t="s">
        <v>192</v>
      </c>
      <c r="C48" s="15" t="s">
        <v>51</v>
      </c>
      <c r="D48" s="15" t="s">
        <v>193</v>
      </c>
      <c r="E48" s="88" t="s">
        <v>101</v>
      </c>
      <c r="F48" s="15" t="s">
        <v>574</v>
      </c>
      <c r="G48" s="15" t="s">
        <v>13</v>
      </c>
      <c r="H48" s="15">
        <v>20</v>
      </c>
      <c r="I48" s="15">
        <v>42</v>
      </c>
      <c r="J48" s="77">
        <v>44459</v>
      </c>
      <c r="K48" s="83">
        <v>2300</v>
      </c>
      <c r="L48" s="15" t="s">
        <v>150</v>
      </c>
      <c r="M48" s="15"/>
    </row>
    <row r="49" spans="1:13">
      <c r="A49" s="15">
        <v>43</v>
      </c>
      <c r="B49" s="15" t="s">
        <v>195</v>
      </c>
      <c r="C49" s="15" t="s">
        <v>51</v>
      </c>
      <c r="D49" s="15" t="s">
        <v>194</v>
      </c>
      <c r="E49" s="88" t="s">
        <v>101</v>
      </c>
      <c r="F49" s="15" t="s">
        <v>574</v>
      </c>
      <c r="G49" s="15" t="s">
        <v>13</v>
      </c>
      <c r="H49" s="15">
        <v>20</v>
      </c>
      <c r="I49" s="15">
        <v>43</v>
      </c>
      <c r="J49" s="77">
        <v>44459</v>
      </c>
      <c r="K49" s="83">
        <v>2300</v>
      </c>
      <c r="L49" s="15" t="s">
        <v>150</v>
      </c>
      <c r="M49" s="15"/>
    </row>
    <row r="50" spans="1:13">
      <c r="A50" s="15">
        <v>44</v>
      </c>
      <c r="B50" s="15" t="s">
        <v>197</v>
      </c>
      <c r="C50" s="15" t="s">
        <v>51</v>
      </c>
      <c r="D50" s="15" t="s">
        <v>196</v>
      </c>
      <c r="E50" s="88" t="s">
        <v>101</v>
      </c>
      <c r="F50" s="15" t="s">
        <v>574</v>
      </c>
      <c r="G50" s="15" t="s">
        <v>13</v>
      </c>
      <c r="H50" s="15">
        <v>20</v>
      </c>
      <c r="I50" s="15">
        <v>44</v>
      </c>
      <c r="J50" s="77">
        <v>44463</v>
      </c>
      <c r="K50" s="83">
        <v>2300</v>
      </c>
      <c r="L50" s="15" t="s">
        <v>150</v>
      </c>
      <c r="M50" s="15"/>
    </row>
    <row r="51" spans="1:13">
      <c r="A51" s="15">
        <v>45</v>
      </c>
      <c r="B51" s="15" t="s">
        <v>199</v>
      </c>
      <c r="C51" s="15" t="s">
        <v>51</v>
      </c>
      <c r="D51" s="15" t="s">
        <v>198</v>
      </c>
      <c r="E51" s="88" t="s">
        <v>101</v>
      </c>
      <c r="F51" s="15" t="s">
        <v>574</v>
      </c>
      <c r="G51" s="15" t="s">
        <v>13</v>
      </c>
      <c r="H51" s="15">
        <v>20</v>
      </c>
      <c r="I51" s="15">
        <v>45</v>
      </c>
      <c r="J51" s="77">
        <v>44460</v>
      </c>
      <c r="K51" s="83">
        <v>2300</v>
      </c>
      <c r="L51" s="15" t="s">
        <v>150</v>
      </c>
      <c r="M51" s="15"/>
    </row>
    <row r="52" spans="1:13">
      <c r="A52" s="15">
        <v>46</v>
      </c>
      <c r="B52" s="15" t="s">
        <v>200</v>
      </c>
      <c r="C52" s="15" t="s">
        <v>51</v>
      </c>
      <c r="D52" s="15" t="s">
        <v>201</v>
      </c>
      <c r="E52" s="88" t="s">
        <v>101</v>
      </c>
      <c r="F52" s="15" t="s">
        <v>574</v>
      </c>
      <c r="G52" s="15" t="s">
        <v>13</v>
      </c>
      <c r="H52" s="15">
        <v>20</v>
      </c>
      <c r="I52" s="15">
        <v>46</v>
      </c>
      <c r="J52" s="77">
        <v>44459</v>
      </c>
      <c r="K52" s="83">
        <v>2300</v>
      </c>
      <c r="L52" s="15" t="s">
        <v>150</v>
      </c>
      <c r="M52" s="15"/>
    </row>
    <row r="53" spans="1:13">
      <c r="A53" s="15">
        <v>47</v>
      </c>
      <c r="B53" s="15" t="s">
        <v>203</v>
      </c>
      <c r="C53" s="15" t="s">
        <v>51</v>
      </c>
      <c r="D53" s="15" t="s">
        <v>202</v>
      </c>
      <c r="E53" s="88" t="s">
        <v>101</v>
      </c>
      <c r="F53" s="15" t="s">
        <v>574</v>
      </c>
      <c r="G53" s="15" t="s">
        <v>13</v>
      </c>
      <c r="H53" s="15">
        <v>20</v>
      </c>
      <c r="I53" s="15">
        <v>47</v>
      </c>
      <c r="J53" s="77">
        <v>44459</v>
      </c>
      <c r="K53" s="83">
        <v>2300</v>
      </c>
      <c r="L53" s="15" t="s">
        <v>150</v>
      </c>
      <c r="M53" s="15"/>
    </row>
    <row r="54" spans="1:13">
      <c r="A54" s="15">
        <v>48</v>
      </c>
      <c r="B54" s="15" t="s">
        <v>205</v>
      </c>
      <c r="C54" s="15" t="s">
        <v>51</v>
      </c>
      <c r="D54" s="15" t="s">
        <v>204</v>
      </c>
      <c r="E54" s="88" t="s">
        <v>101</v>
      </c>
      <c r="F54" s="15" t="s">
        <v>574</v>
      </c>
      <c r="G54" s="15" t="s">
        <v>13</v>
      </c>
      <c r="H54" s="15">
        <v>20</v>
      </c>
      <c r="I54" s="15">
        <v>48</v>
      </c>
      <c r="J54" s="77">
        <v>44461</v>
      </c>
      <c r="K54" s="83">
        <v>2300</v>
      </c>
      <c r="L54" s="15" t="s">
        <v>150</v>
      </c>
      <c r="M54" s="15"/>
    </row>
    <row r="55" spans="1:13">
      <c r="A55" s="15">
        <v>49</v>
      </c>
      <c r="B55" s="15" t="s">
        <v>207</v>
      </c>
      <c r="C55" s="15" t="s">
        <v>51</v>
      </c>
      <c r="D55" s="15" t="s">
        <v>206</v>
      </c>
      <c r="E55" s="88" t="s">
        <v>101</v>
      </c>
      <c r="F55" s="15" t="s">
        <v>574</v>
      </c>
      <c r="G55" s="15" t="s">
        <v>13</v>
      </c>
      <c r="H55" s="15">
        <v>20</v>
      </c>
      <c r="I55" s="15">
        <v>49</v>
      </c>
      <c r="J55" s="77">
        <v>44463</v>
      </c>
      <c r="K55" s="83">
        <v>2300</v>
      </c>
      <c r="L55" s="15" t="s">
        <v>150</v>
      </c>
      <c r="M55" s="15"/>
    </row>
    <row r="56" spans="1:13">
      <c r="A56" s="15">
        <v>50</v>
      </c>
      <c r="B56" s="15" t="s">
        <v>208</v>
      </c>
      <c r="C56" s="15" t="s">
        <v>51</v>
      </c>
      <c r="D56" s="15" t="s">
        <v>209</v>
      </c>
      <c r="E56" s="88" t="s">
        <v>101</v>
      </c>
      <c r="F56" s="15" t="s">
        <v>574</v>
      </c>
      <c r="G56" s="15" t="s">
        <v>13</v>
      </c>
      <c r="H56" s="15">
        <v>20</v>
      </c>
      <c r="I56" s="15">
        <v>50</v>
      </c>
      <c r="J56" s="77">
        <v>44463</v>
      </c>
      <c r="K56" s="83">
        <v>2300</v>
      </c>
      <c r="L56" s="15" t="s">
        <v>150</v>
      </c>
      <c r="M56" s="15"/>
    </row>
    <row r="57" spans="1:13">
      <c r="A57" s="15">
        <v>51</v>
      </c>
      <c r="B57" s="15" t="s">
        <v>211</v>
      </c>
      <c r="C57" s="15" t="s">
        <v>51</v>
      </c>
      <c r="D57" s="15" t="s">
        <v>210</v>
      </c>
      <c r="E57" s="88" t="s">
        <v>101</v>
      </c>
      <c r="F57" s="15" t="s">
        <v>574</v>
      </c>
      <c r="G57" s="15" t="s">
        <v>13</v>
      </c>
      <c r="H57" s="15">
        <v>20</v>
      </c>
      <c r="I57" s="15">
        <v>51</v>
      </c>
      <c r="J57" s="77">
        <v>44464</v>
      </c>
      <c r="K57" s="83">
        <v>2300</v>
      </c>
      <c r="L57" s="15" t="s">
        <v>150</v>
      </c>
      <c r="M57" s="15"/>
    </row>
    <row r="58" spans="1:13">
      <c r="A58" s="15">
        <v>52</v>
      </c>
      <c r="B58" s="15" t="s">
        <v>214</v>
      </c>
      <c r="C58" s="15" t="s">
        <v>51</v>
      </c>
      <c r="D58" s="15" t="s">
        <v>212</v>
      </c>
      <c r="E58" s="88" t="s">
        <v>101</v>
      </c>
      <c r="F58" s="15" t="s">
        <v>574</v>
      </c>
      <c r="G58" s="15" t="s">
        <v>13</v>
      </c>
      <c r="H58" s="15">
        <v>20</v>
      </c>
      <c r="I58" s="15">
        <v>52</v>
      </c>
      <c r="J58" s="77">
        <v>44464</v>
      </c>
      <c r="K58" s="83">
        <v>2300</v>
      </c>
      <c r="L58" s="15" t="s">
        <v>150</v>
      </c>
      <c r="M58" s="15"/>
    </row>
    <row r="59" spans="1:13">
      <c r="A59" s="15">
        <v>53</v>
      </c>
      <c r="B59" s="15" t="s">
        <v>215</v>
      </c>
      <c r="C59" s="15" t="s">
        <v>51</v>
      </c>
      <c r="D59" s="15" t="s">
        <v>213</v>
      </c>
      <c r="E59" s="88" t="s">
        <v>101</v>
      </c>
      <c r="F59" s="15" t="s">
        <v>574</v>
      </c>
      <c r="G59" s="15" t="s">
        <v>13</v>
      </c>
      <c r="H59" s="15">
        <v>20</v>
      </c>
      <c r="I59" s="15">
        <v>53</v>
      </c>
      <c r="J59" s="77">
        <v>44463</v>
      </c>
      <c r="K59" s="83">
        <v>2300</v>
      </c>
      <c r="L59" s="15" t="s">
        <v>150</v>
      </c>
      <c r="M59" s="15"/>
    </row>
    <row r="60" spans="1:13">
      <c r="A60" s="15">
        <v>54</v>
      </c>
      <c r="B60" s="15" t="s">
        <v>216</v>
      </c>
      <c r="C60" s="15" t="s">
        <v>51</v>
      </c>
      <c r="D60" s="15" t="s">
        <v>236</v>
      </c>
      <c r="E60" s="88" t="s">
        <v>101</v>
      </c>
      <c r="F60" s="15" t="s">
        <v>574</v>
      </c>
      <c r="G60" s="15" t="s">
        <v>13</v>
      </c>
      <c r="H60" s="15">
        <v>20</v>
      </c>
      <c r="I60" s="15">
        <v>54</v>
      </c>
      <c r="J60" s="77">
        <v>44466</v>
      </c>
      <c r="K60" s="83">
        <v>2300</v>
      </c>
      <c r="L60" s="15" t="s">
        <v>150</v>
      </c>
      <c r="M60" s="15"/>
    </row>
    <row r="61" spans="1:13">
      <c r="A61" s="15">
        <v>55</v>
      </c>
      <c r="B61" s="15" t="s">
        <v>217</v>
      </c>
      <c r="C61" s="15" t="s">
        <v>51</v>
      </c>
      <c r="D61" s="15" t="s">
        <v>218</v>
      </c>
      <c r="E61" s="88" t="s">
        <v>73</v>
      </c>
      <c r="F61" s="15" t="s">
        <v>569</v>
      </c>
      <c r="G61" s="15" t="s">
        <v>12</v>
      </c>
      <c r="H61" s="15">
        <v>20</v>
      </c>
      <c r="I61" s="15">
        <v>55</v>
      </c>
      <c r="J61" s="77">
        <v>44466</v>
      </c>
      <c r="K61" s="83">
        <v>2600</v>
      </c>
      <c r="L61" s="15" t="s">
        <v>145</v>
      </c>
      <c r="M61" s="15"/>
    </row>
    <row r="62" spans="1:13">
      <c r="A62" s="15">
        <v>56</v>
      </c>
      <c r="B62" s="15" t="s">
        <v>221</v>
      </c>
      <c r="C62" s="15" t="s">
        <v>51</v>
      </c>
      <c r="D62" s="15" t="s">
        <v>222</v>
      </c>
      <c r="E62" s="88" t="s">
        <v>68</v>
      </c>
      <c r="F62" s="15" t="s">
        <v>570</v>
      </c>
      <c r="G62" s="15" t="s">
        <v>12</v>
      </c>
      <c r="H62" s="15">
        <v>20</v>
      </c>
      <c r="I62" s="15">
        <v>56</v>
      </c>
      <c r="J62" s="77">
        <v>44466</v>
      </c>
      <c r="K62" s="83">
        <v>2600</v>
      </c>
      <c r="L62" s="15" t="s">
        <v>150</v>
      </c>
      <c r="M62" s="15"/>
    </row>
    <row r="63" spans="1:13">
      <c r="A63" s="15">
        <v>57</v>
      </c>
      <c r="B63" s="15" t="s">
        <v>162</v>
      </c>
      <c r="C63" s="15" t="s">
        <v>51</v>
      </c>
      <c r="D63" s="15" t="s">
        <v>163</v>
      </c>
      <c r="E63" s="88" t="s">
        <v>68</v>
      </c>
      <c r="F63" s="15" t="s">
        <v>590</v>
      </c>
      <c r="G63" s="15" t="s">
        <v>20</v>
      </c>
      <c r="H63" s="15">
        <v>20</v>
      </c>
      <c r="I63" s="15">
        <v>57</v>
      </c>
      <c r="J63" s="77">
        <v>44463</v>
      </c>
      <c r="K63" s="83">
        <v>2600</v>
      </c>
      <c r="L63" s="15" t="s">
        <v>225</v>
      </c>
      <c r="M63" s="15"/>
    </row>
    <row r="64" spans="1:13">
      <c r="A64" s="15">
        <v>58</v>
      </c>
      <c r="B64" s="15" t="s">
        <v>369</v>
      </c>
      <c r="C64" s="15" t="s">
        <v>51</v>
      </c>
      <c r="D64" s="93" t="s">
        <v>223</v>
      </c>
      <c r="E64" s="88" t="s">
        <v>224</v>
      </c>
      <c r="F64" s="15" t="s">
        <v>596</v>
      </c>
      <c r="G64" s="15" t="s">
        <v>17</v>
      </c>
      <c r="H64" s="15">
        <v>20</v>
      </c>
      <c r="I64" s="15">
        <v>58</v>
      </c>
      <c r="J64" s="77">
        <v>44469</v>
      </c>
      <c r="K64" s="83">
        <v>2300</v>
      </c>
      <c r="L64" s="15" t="s">
        <v>245</v>
      </c>
      <c r="M64" s="15"/>
    </row>
    <row r="65" spans="1:13">
      <c r="A65" s="15">
        <v>59</v>
      </c>
      <c r="B65" s="15" t="s">
        <v>423</v>
      </c>
      <c r="C65" s="15" t="s">
        <v>51</v>
      </c>
      <c r="D65" s="15" t="s">
        <v>124</v>
      </c>
      <c r="E65" s="88" t="s">
        <v>73</v>
      </c>
      <c r="F65" s="15" t="s">
        <v>587</v>
      </c>
      <c r="G65" s="15" t="s">
        <v>18</v>
      </c>
      <c r="H65" s="15">
        <v>20</v>
      </c>
      <c r="I65" s="15">
        <v>59</v>
      </c>
      <c r="J65" s="15"/>
      <c r="K65" s="83"/>
      <c r="L65" s="15"/>
      <c r="M65" s="15"/>
    </row>
    <row r="66" spans="1:13">
      <c r="A66" s="15">
        <v>60</v>
      </c>
      <c r="B66" s="15" t="s">
        <v>158</v>
      </c>
      <c r="C66" s="15" t="s">
        <v>51</v>
      </c>
      <c r="D66" s="15" t="s">
        <v>159</v>
      </c>
      <c r="E66" s="88" t="s">
        <v>68</v>
      </c>
      <c r="F66" s="15" t="s">
        <v>590</v>
      </c>
      <c r="G66" s="15" t="s">
        <v>20</v>
      </c>
      <c r="H66" s="15">
        <v>20</v>
      </c>
      <c r="I66" s="15">
        <v>60</v>
      </c>
      <c r="J66" s="77">
        <v>44469</v>
      </c>
      <c r="K66" s="83">
        <v>2600</v>
      </c>
      <c r="L66" s="15" t="s">
        <v>225</v>
      </c>
      <c r="M66" s="15"/>
    </row>
    <row r="67" spans="1:13">
      <c r="A67" s="15">
        <v>61</v>
      </c>
      <c r="B67" s="15" t="s">
        <v>226</v>
      </c>
      <c r="C67" s="15" t="s">
        <v>51</v>
      </c>
      <c r="D67" s="15" t="s">
        <v>227</v>
      </c>
      <c r="E67" s="88" t="s">
        <v>78</v>
      </c>
      <c r="F67" s="15" t="s">
        <v>590</v>
      </c>
      <c r="G67" s="15" t="s">
        <v>20</v>
      </c>
      <c r="H67" s="15">
        <v>20</v>
      </c>
      <c r="I67" s="15">
        <v>61</v>
      </c>
      <c r="J67" s="77">
        <v>44466</v>
      </c>
      <c r="K67" s="83">
        <v>2600</v>
      </c>
      <c r="L67" s="15" t="s">
        <v>225</v>
      </c>
      <c r="M67" s="15"/>
    </row>
    <row r="68" spans="1:13">
      <c r="A68" s="15">
        <v>62</v>
      </c>
      <c r="B68" s="15" t="s">
        <v>228</v>
      </c>
      <c r="C68" s="15" t="s">
        <v>51</v>
      </c>
      <c r="D68" s="15" t="s">
        <v>229</v>
      </c>
      <c r="E68" s="88" t="s">
        <v>77</v>
      </c>
      <c r="F68" s="15" t="s">
        <v>590</v>
      </c>
      <c r="G68" s="15" t="s">
        <v>20</v>
      </c>
      <c r="H68" s="15">
        <v>20</v>
      </c>
      <c r="I68" s="15">
        <v>62</v>
      </c>
      <c r="J68" s="77">
        <v>44466</v>
      </c>
      <c r="K68" s="83">
        <v>2600</v>
      </c>
      <c r="L68" s="15" t="s">
        <v>225</v>
      </c>
      <c r="M68" s="15"/>
    </row>
    <row r="69" spans="1:13">
      <c r="A69" s="15">
        <v>63</v>
      </c>
      <c r="B69" s="15" t="s">
        <v>230</v>
      </c>
      <c r="C69" s="15" t="s">
        <v>51</v>
      </c>
      <c r="D69" s="15" t="s">
        <v>231</v>
      </c>
      <c r="E69" s="88" t="s">
        <v>77</v>
      </c>
      <c r="F69" s="15" t="s">
        <v>590</v>
      </c>
      <c r="G69" s="15" t="s">
        <v>20</v>
      </c>
      <c r="H69" s="15">
        <v>20</v>
      </c>
      <c r="I69" s="15">
        <v>63</v>
      </c>
      <c r="J69" s="77">
        <v>44466</v>
      </c>
      <c r="K69" s="83">
        <v>2600</v>
      </c>
      <c r="L69" s="15" t="s">
        <v>225</v>
      </c>
      <c r="M69" s="15"/>
    </row>
    <row r="70" spans="1:13">
      <c r="A70" s="15">
        <v>64</v>
      </c>
      <c r="B70" s="15" t="s">
        <v>160</v>
      </c>
      <c r="C70" s="15" t="s">
        <v>51</v>
      </c>
      <c r="D70" s="15" t="s">
        <v>232</v>
      </c>
      <c r="E70" s="88" t="s">
        <v>68</v>
      </c>
      <c r="F70" s="15" t="s">
        <v>590</v>
      </c>
      <c r="G70" s="15" t="s">
        <v>20</v>
      </c>
      <c r="H70" s="15">
        <v>20</v>
      </c>
      <c r="I70" s="15">
        <v>64</v>
      </c>
      <c r="J70" s="77">
        <v>44466</v>
      </c>
      <c r="K70" s="83">
        <v>2600</v>
      </c>
      <c r="L70" s="15" t="s">
        <v>225</v>
      </c>
      <c r="M70" s="15"/>
    </row>
    <row r="71" spans="1:13">
      <c r="A71" s="15">
        <v>65</v>
      </c>
      <c r="B71" s="15" t="s">
        <v>221</v>
      </c>
      <c r="C71" s="15" t="s">
        <v>51</v>
      </c>
      <c r="D71" s="15" t="s">
        <v>222</v>
      </c>
      <c r="E71" s="88" t="s">
        <v>68</v>
      </c>
      <c r="F71" s="15" t="s">
        <v>590</v>
      </c>
      <c r="G71" s="15" t="s">
        <v>20</v>
      </c>
      <c r="H71" s="15">
        <v>20</v>
      </c>
      <c r="I71" s="15">
        <v>65</v>
      </c>
      <c r="J71" s="77">
        <v>44466</v>
      </c>
      <c r="K71" s="83">
        <v>2600</v>
      </c>
      <c r="L71" s="15" t="s">
        <v>225</v>
      </c>
      <c r="M71" s="15"/>
    </row>
    <row r="72" spans="1:13">
      <c r="A72" s="15">
        <v>66</v>
      </c>
      <c r="B72" s="93" t="s">
        <v>506</v>
      </c>
      <c r="C72" s="93" t="s">
        <v>51</v>
      </c>
      <c r="D72" s="93" t="s">
        <v>385</v>
      </c>
      <c r="E72" s="88" t="s">
        <v>224</v>
      </c>
      <c r="F72" s="15" t="s">
        <v>596</v>
      </c>
      <c r="G72" s="15" t="s">
        <v>17</v>
      </c>
      <c r="H72" s="15">
        <v>20</v>
      </c>
      <c r="I72" s="15">
        <v>66</v>
      </c>
      <c r="J72" s="77">
        <v>44469</v>
      </c>
      <c r="K72" s="83">
        <v>2300</v>
      </c>
      <c r="L72" s="15" t="s">
        <v>245</v>
      </c>
      <c r="M72" s="15"/>
    </row>
    <row r="73" spans="1:13">
      <c r="A73" s="15">
        <v>67</v>
      </c>
      <c r="B73" s="15" t="s">
        <v>300</v>
      </c>
      <c r="C73" s="15" t="s">
        <v>51</v>
      </c>
      <c r="D73" s="15" t="s">
        <v>233</v>
      </c>
      <c r="E73" s="88" t="s">
        <v>77</v>
      </c>
      <c r="F73" s="15" t="s">
        <v>571</v>
      </c>
      <c r="G73" s="15" t="s">
        <v>12</v>
      </c>
      <c r="H73" s="15">
        <v>20</v>
      </c>
      <c r="I73" s="15">
        <v>67</v>
      </c>
      <c r="J73" s="77">
        <v>44468</v>
      </c>
      <c r="K73" s="83">
        <v>2600</v>
      </c>
      <c r="L73" s="15" t="s">
        <v>245</v>
      </c>
      <c r="M73" s="15"/>
    </row>
    <row r="74" spans="1:13">
      <c r="A74" s="15">
        <v>68</v>
      </c>
      <c r="B74" s="15" t="s">
        <v>158</v>
      </c>
      <c r="C74" s="15" t="s">
        <v>51</v>
      </c>
      <c r="D74" s="15" t="s">
        <v>159</v>
      </c>
      <c r="E74" s="88" t="s">
        <v>68</v>
      </c>
      <c r="F74" s="15" t="s">
        <v>585</v>
      </c>
      <c r="G74" s="15" t="s">
        <v>18</v>
      </c>
      <c r="H74" s="15">
        <v>20</v>
      </c>
      <c r="I74" s="15">
        <v>68</v>
      </c>
      <c r="J74" s="77">
        <v>44459</v>
      </c>
      <c r="K74" s="83">
        <v>2600</v>
      </c>
      <c r="L74" s="15" t="s">
        <v>367</v>
      </c>
      <c r="M74" s="15"/>
    </row>
    <row r="75" spans="1:13">
      <c r="A75" s="15">
        <v>69</v>
      </c>
      <c r="B75" s="15" t="s">
        <v>152</v>
      </c>
      <c r="C75" s="15" t="s">
        <v>51</v>
      </c>
      <c r="D75" s="15" t="s">
        <v>153</v>
      </c>
      <c r="E75" s="88" t="s">
        <v>68</v>
      </c>
      <c r="F75" s="15" t="s">
        <v>585</v>
      </c>
      <c r="G75" s="15" t="s">
        <v>18</v>
      </c>
      <c r="H75" s="15">
        <v>20</v>
      </c>
      <c r="I75" s="15">
        <v>69</v>
      </c>
      <c r="J75" s="77">
        <v>44469</v>
      </c>
      <c r="K75" s="83">
        <v>2600</v>
      </c>
      <c r="L75" s="77" t="s">
        <v>367</v>
      </c>
      <c r="M75" s="77"/>
    </row>
    <row r="76" spans="1:13">
      <c r="A76" s="15">
        <v>70</v>
      </c>
      <c r="B76" s="15" t="s">
        <v>384</v>
      </c>
      <c r="C76" s="15" t="s">
        <v>51</v>
      </c>
      <c r="D76" s="15" t="s">
        <v>234</v>
      </c>
      <c r="E76" s="88" t="s">
        <v>106</v>
      </c>
      <c r="F76" s="15" t="s">
        <v>581</v>
      </c>
      <c r="G76" s="15" t="s">
        <v>17</v>
      </c>
      <c r="H76" s="15">
        <v>20</v>
      </c>
      <c r="I76" s="15">
        <v>70</v>
      </c>
      <c r="J76" s="15"/>
      <c r="K76" s="83"/>
      <c r="L76" s="15"/>
      <c r="M76" s="15"/>
    </row>
    <row r="77" spans="1:13">
      <c r="A77" s="15">
        <v>71</v>
      </c>
      <c r="B77" s="15" t="s">
        <v>422</v>
      </c>
      <c r="C77" s="15" t="s">
        <v>51</v>
      </c>
      <c r="D77" s="15" t="s">
        <v>235</v>
      </c>
      <c r="E77" s="88" t="s">
        <v>78</v>
      </c>
      <c r="F77" s="15" t="s">
        <v>586</v>
      </c>
      <c r="G77" s="15" t="s">
        <v>18</v>
      </c>
      <c r="H77" s="15">
        <v>20</v>
      </c>
      <c r="I77" s="15">
        <v>71</v>
      </c>
      <c r="J77" s="15"/>
      <c r="K77" s="83"/>
      <c r="L77" s="15"/>
      <c r="M77" s="15"/>
    </row>
    <row r="78" spans="1:13">
      <c r="A78" s="15">
        <v>72</v>
      </c>
      <c r="B78" s="15" t="s">
        <v>216</v>
      </c>
      <c r="C78" s="15" t="s">
        <v>51</v>
      </c>
      <c r="D78" s="93" t="s">
        <v>236</v>
      </c>
      <c r="E78" s="88" t="s">
        <v>101</v>
      </c>
      <c r="F78" s="15" t="s">
        <v>597</v>
      </c>
      <c r="G78" s="15" t="s">
        <v>17</v>
      </c>
      <c r="H78" s="15">
        <v>20</v>
      </c>
      <c r="I78" s="15">
        <v>72</v>
      </c>
      <c r="J78" s="77">
        <v>44469</v>
      </c>
      <c r="K78" s="83">
        <v>2300</v>
      </c>
      <c r="L78" s="15" t="s">
        <v>245</v>
      </c>
      <c r="M78" s="15"/>
    </row>
    <row r="79" spans="1:13">
      <c r="A79" s="15">
        <v>73</v>
      </c>
      <c r="B79" s="15" t="s">
        <v>368</v>
      </c>
      <c r="C79" s="15" t="s">
        <v>51</v>
      </c>
      <c r="D79" s="93" t="s">
        <v>237</v>
      </c>
      <c r="E79" s="88" t="s">
        <v>224</v>
      </c>
      <c r="F79" s="15" t="s">
        <v>596</v>
      </c>
      <c r="G79" s="15" t="s">
        <v>17</v>
      </c>
      <c r="H79" s="15">
        <v>20</v>
      </c>
      <c r="I79" s="15">
        <v>73</v>
      </c>
      <c r="J79" s="77">
        <v>44469</v>
      </c>
      <c r="K79" s="83">
        <v>2300</v>
      </c>
      <c r="L79" s="15" t="s">
        <v>245</v>
      </c>
      <c r="M79" s="15"/>
    </row>
    <row r="80" spans="1:13">
      <c r="A80" s="15">
        <v>74</v>
      </c>
      <c r="B80" s="15" t="s">
        <v>370</v>
      </c>
      <c r="C80" s="15" t="s">
        <v>51</v>
      </c>
      <c r="D80" s="93" t="s">
        <v>238</v>
      </c>
      <c r="E80" s="88" t="s">
        <v>224</v>
      </c>
      <c r="F80" s="15" t="s">
        <v>596</v>
      </c>
      <c r="G80" s="15" t="s">
        <v>17</v>
      </c>
      <c r="H80" s="15">
        <v>20</v>
      </c>
      <c r="I80" s="15">
        <v>74</v>
      </c>
      <c r="J80" s="77">
        <v>44469</v>
      </c>
      <c r="K80" s="83">
        <v>2300</v>
      </c>
      <c r="L80" s="15" t="s">
        <v>245</v>
      </c>
      <c r="M80" s="15"/>
    </row>
    <row r="81" spans="1:13">
      <c r="A81" s="15">
        <v>75</v>
      </c>
      <c r="B81" s="15" t="s">
        <v>239</v>
      </c>
      <c r="C81" s="15" t="s">
        <v>51</v>
      </c>
      <c r="D81" s="15" t="s">
        <v>240</v>
      </c>
      <c r="E81" s="88" t="s">
        <v>101</v>
      </c>
      <c r="F81" s="15" t="s">
        <v>574</v>
      </c>
      <c r="G81" s="15" t="s">
        <v>13</v>
      </c>
      <c r="H81" s="15">
        <v>20</v>
      </c>
      <c r="I81" s="15">
        <v>75</v>
      </c>
      <c r="J81" s="77">
        <v>44467</v>
      </c>
      <c r="K81" s="83">
        <v>2300</v>
      </c>
      <c r="L81" s="15" t="s">
        <v>150</v>
      </c>
      <c r="M81" s="15"/>
    </row>
    <row r="82" spans="1:13">
      <c r="A82" s="15">
        <v>76</v>
      </c>
      <c r="B82" s="15" t="s">
        <v>242</v>
      </c>
      <c r="C82" s="15" t="s">
        <v>51</v>
      </c>
      <c r="D82" s="15" t="s">
        <v>241</v>
      </c>
      <c r="E82" s="88" t="s">
        <v>101</v>
      </c>
      <c r="F82" s="15" t="s">
        <v>574</v>
      </c>
      <c r="G82" s="15" t="s">
        <v>13</v>
      </c>
      <c r="H82" s="15">
        <v>20</v>
      </c>
      <c r="I82" s="15">
        <v>76</v>
      </c>
      <c r="J82" s="77">
        <v>44467</v>
      </c>
      <c r="K82" s="83">
        <v>2300</v>
      </c>
      <c r="L82" s="15" t="s">
        <v>150</v>
      </c>
      <c r="M82" s="15"/>
    </row>
    <row r="83" spans="1:13">
      <c r="A83" s="15">
        <v>77</v>
      </c>
      <c r="B83" s="15" t="s">
        <v>243</v>
      </c>
      <c r="C83" s="15" t="s">
        <v>51</v>
      </c>
      <c r="D83" s="15" t="s">
        <v>244</v>
      </c>
      <c r="E83" s="88" t="s">
        <v>76</v>
      </c>
      <c r="F83" s="15" t="s">
        <v>572</v>
      </c>
      <c r="G83" s="15" t="s">
        <v>12</v>
      </c>
      <c r="H83" s="15">
        <v>20</v>
      </c>
      <c r="I83" s="15">
        <v>77</v>
      </c>
      <c r="J83" s="77">
        <v>44467</v>
      </c>
      <c r="K83" s="83">
        <v>2600</v>
      </c>
      <c r="L83" s="15" t="s">
        <v>245</v>
      </c>
      <c r="M83" s="15"/>
    </row>
    <row r="84" spans="1:13">
      <c r="A84" s="15">
        <v>78</v>
      </c>
      <c r="B84" s="15" t="s">
        <v>246</v>
      </c>
      <c r="C84" s="15" t="s">
        <v>51</v>
      </c>
      <c r="D84" s="15" t="s">
        <v>247</v>
      </c>
      <c r="E84" s="88" t="s">
        <v>248</v>
      </c>
      <c r="F84" s="15" t="s">
        <v>572</v>
      </c>
      <c r="G84" s="15" t="s">
        <v>12</v>
      </c>
      <c r="H84" s="15">
        <v>20</v>
      </c>
      <c r="I84" s="15">
        <v>78</v>
      </c>
      <c r="J84" s="77">
        <v>44467</v>
      </c>
      <c r="K84" s="83">
        <v>2600</v>
      </c>
      <c r="L84" s="15" t="s">
        <v>245</v>
      </c>
      <c r="M84" s="15"/>
    </row>
    <row r="85" spans="1:13">
      <c r="A85" s="15">
        <v>79</v>
      </c>
      <c r="B85" s="15" t="s">
        <v>249</v>
      </c>
      <c r="C85" s="15" t="s">
        <v>51</v>
      </c>
      <c r="D85" s="15" t="s">
        <v>250</v>
      </c>
      <c r="E85" s="88" t="s">
        <v>76</v>
      </c>
      <c r="F85" s="15" t="s">
        <v>572</v>
      </c>
      <c r="G85" s="15" t="s">
        <v>12</v>
      </c>
      <c r="H85" s="15">
        <v>20</v>
      </c>
      <c r="I85" s="15">
        <v>79</v>
      </c>
      <c r="J85" s="77">
        <v>44462</v>
      </c>
      <c r="K85" s="83">
        <v>2600</v>
      </c>
      <c r="L85" s="15" t="s">
        <v>245</v>
      </c>
      <c r="M85" s="15"/>
    </row>
    <row r="86" spans="1:13">
      <c r="A86" s="15">
        <v>80</v>
      </c>
      <c r="B86" s="15" t="s">
        <v>251</v>
      </c>
      <c r="C86" s="15" t="s">
        <v>51</v>
      </c>
      <c r="D86" s="15" t="s">
        <v>252</v>
      </c>
      <c r="E86" s="88" t="s">
        <v>76</v>
      </c>
      <c r="F86" s="15" t="s">
        <v>572</v>
      </c>
      <c r="G86" s="15" t="s">
        <v>12</v>
      </c>
      <c r="H86" s="15">
        <v>20</v>
      </c>
      <c r="I86" s="15">
        <v>80</v>
      </c>
      <c r="J86" s="77">
        <v>44463</v>
      </c>
      <c r="K86" s="83">
        <v>2600</v>
      </c>
      <c r="L86" s="15" t="s">
        <v>245</v>
      </c>
      <c r="M86" s="15"/>
    </row>
    <row r="87" spans="1:13">
      <c r="A87" s="15">
        <v>81</v>
      </c>
      <c r="B87" s="15" t="s">
        <v>253</v>
      </c>
      <c r="C87" s="15" t="s">
        <v>51</v>
      </c>
      <c r="D87" s="15" t="s">
        <v>254</v>
      </c>
      <c r="E87" s="88" t="s">
        <v>76</v>
      </c>
      <c r="F87" s="15" t="s">
        <v>572</v>
      </c>
      <c r="G87" s="15" t="s">
        <v>12</v>
      </c>
      <c r="H87" s="15">
        <v>20</v>
      </c>
      <c r="I87" s="15">
        <v>81</v>
      </c>
      <c r="J87" s="77">
        <v>44462</v>
      </c>
      <c r="K87" s="83">
        <v>2600</v>
      </c>
      <c r="L87" s="15" t="s">
        <v>245</v>
      </c>
      <c r="M87" s="15"/>
    </row>
    <row r="88" spans="1:13">
      <c r="A88" s="15">
        <v>82</v>
      </c>
      <c r="B88" s="15" t="s">
        <v>260</v>
      </c>
      <c r="C88" s="15" t="s">
        <v>51</v>
      </c>
      <c r="D88" s="15" t="s">
        <v>255</v>
      </c>
      <c r="E88" s="88" t="s">
        <v>76</v>
      </c>
      <c r="F88" s="15" t="s">
        <v>572</v>
      </c>
      <c r="G88" s="15" t="s">
        <v>12</v>
      </c>
      <c r="H88" s="15">
        <v>20</v>
      </c>
      <c r="I88" s="15">
        <v>82</v>
      </c>
      <c r="J88" s="77">
        <v>44463</v>
      </c>
      <c r="K88" s="83">
        <v>2600</v>
      </c>
      <c r="L88" s="15" t="s">
        <v>245</v>
      </c>
      <c r="M88" s="15"/>
    </row>
    <row r="89" spans="1:13">
      <c r="A89" s="15">
        <v>83</v>
      </c>
      <c r="B89" s="15" t="s">
        <v>256</v>
      </c>
      <c r="C89" s="15" t="s">
        <v>51</v>
      </c>
      <c r="D89" s="15" t="s">
        <v>257</v>
      </c>
      <c r="E89" s="88" t="s">
        <v>76</v>
      </c>
      <c r="F89" s="15" t="s">
        <v>572</v>
      </c>
      <c r="G89" s="15" t="s">
        <v>12</v>
      </c>
      <c r="H89" s="15">
        <v>20</v>
      </c>
      <c r="I89" s="15">
        <v>83</v>
      </c>
      <c r="J89" s="77">
        <v>44463</v>
      </c>
      <c r="K89" s="83">
        <v>2600</v>
      </c>
      <c r="L89" s="15" t="s">
        <v>245</v>
      </c>
      <c r="M89" s="15"/>
    </row>
    <row r="90" spans="1:13">
      <c r="A90" s="15">
        <v>84</v>
      </c>
      <c r="B90" s="15" t="s">
        <v>258</v>
      </c>
      <c r="C90" s="15" t="s">
        <v>51</v>
      </c>
      <c r="D90" s="15" t="s">
        <v>259</v>
      </c>
      <c r="E90" s="88" t="s">
        <v>76</v>
      </c>
      <c r="F90" s="15" t="s">
        <v>572</v>
      </c>
      <c r="G90" s="15" t="s">
        <v>12</v>
      </c>
      <c r="H90" s="15">
        <v>20</v>
      </c>
      <c r="I90" s="15">
        <v>84</v>
      </c>
      <c r="J90" s="77">
        <v>44467</v>
      </c>
      <c r="K90" s="83">
        <v>2600</v>
      </c>
      <c r="L90" s="15" t="s">
        <v>245</v>
      </c>
      <c r="M90" s="15"/>
    </row>
    <row r="91" spans="1:13">
      <c r="A91" s="15">
        <v>85</v>
      </c>
      <c r="B91" s="15" t="s">
        <v>260</v>
      </c>
      <c r="C91" s="15" t="s">
        <v>51</v>
      </c>
      <c r="D91" s="15" t="s">
        <v>261</v>
      </c>
      <c r="E91" s="88" t="s">
        <v>76</v>
      </c>
      <c r="F91" s="15" t="s">
        <v>572</v>
      </c>
      <c r="G91" s="15" t="s">
        <v>12</v>
      </c>
      <c r="H91" s="15">
        <v>20</v>
      </c>
      <c r="I91" s="15">
        <v>85</v>
      </c>
      <c r="J91" s="77">
        <v>44463</v>
      </c>
      <c r="K91" s="83">
        <v>2600</v>
      </c>
      <c r="L91" s="15" t="s">
        <v>245</v>
      </c>
      <c r="M91" s="15"/>
    </row>
    <row r="92" spans="1:13">
      <c r="A92" s="15">
        <v>86</v>
      </c>
      <c r="B92" s="15" t="s">
        <v>262</v>
      </c>
      <c r="C92" s="15" t="s">
        <v>51</v>
      </c>
      <c r="D92" s="15" t="s">
        <v>263</v>
      </c>
      <c r="E92" s="88" t="s">
        <v>76</v>
      </c>
      <c r="F92" s="15" t="s">
        <v>572</v>
      </c>
      <c r="G92" s="15" t="s">
        <v>12</v>
      </c>
      <c r="H92" s="15">
        <v>20</v>
      </c>
      <c r="I92" s="15">
        <v>86</v>
      </c>
      <c r="J92" s="77">
        <v>44467</v>
      </c>
      <c r="K92" s="83">
        <v>2600</v>
      </c>
      <c r="L92" s="15" t="s">
        <v>245</v>
      </c>
      <c r="M92" s="15"/>
    </row>
    <row r="93" spans="1:13">
      <c r="A93" s="15">
        <v>87</v>
      </c>
      <c r="B93" s="15" t="s">
        <v>265</v>
      </c>
      <c r="C93" s="15" t="s">
        <v>51</v>
      </c>
      <c r="D93" s="15" t="s">
        <v>264</v>
      </c>
      <c r="E93" s="88" t="s">
        <v>76</v>
      </c>
      <c r="F93" s="15" t="s">
        <v>572</v>
      </c>
      <c r="G93" s="15" t="s">
        <v>12</v>
      </c>
      <c r="H93" s="15">
        <v>20</v>
      </c>
      <c r="I93" s="15">
        <v>87</v>
      </c>
      <c r="J93" s="77">
        <v>44467</v>
      </c>
      <c r="K93" s="83">
        <v>2600</v>
      </c>
      <c r="L93" s="15" t="s">
        <v>245</v>
      </c>
      <c r="M93" s="15"/>
    </row>
    <row r="94" spans="1:13">
      <c r="A94" s="15">
        <v>88</v>
      </c>
      <c r="B94" s="15" t="s">
        <v>266</v>
      </c>
      <c r="C94" s="15" t="s">
        <v>51</v>
      </c>
      <c r="D94" s="15" t="s">
        <v>322</v>
      </c>
      <c r="E94" s="88" t="s">
        <v>76</v>
      </c>
      <c r="F94" s="15" t="s">
        <v>572</v>
      </c>
      <c r="G94" s="15" t="s">
        <v>12</v>
      </c>
      <c r="H94" s="15">
        <v>20</v>
      </c>
      <c r="I94" s="15">
        <v>88</v>
      </c>
      <c r="J94" s="77">
        <v>44467</v>
      </c>
      <c r="K94" s="83">
        <v>2600</v>
      </c>
      <c r="L94" s="15" t="s">
        <v>245</v>
      </c>
      <c r="M94" s="15"/>
    </row>
    <row r="95" spans="1:13">
      <c r="A95" s="15">
        <v>89</v>
      </c>
      <c r="B95" s="15" t="s">
        <v>268</v>
      </c>
      <c r="C95" s="15" t="s">
        <v>51</v>
      </c>
      <c r="D95" s="15" t="s">
        <v>267</v>
      </c>
      <c r="E95" s="88" t="s">
        <v>76</v>
      </c>
      <c r="F95" s="15" t="s">
        <v>572</v>
      </c>
      <c r="G95" s="15" t="s">
        <v>12</v>
      </c>
      <c r="H95" s="15">
        <v>20</v>
      </c>
      <c r="I95" s="15">
        <v>89</v>
      </c>
      <c r="J95" s="77">
        <v>44463</v>
      </c>
      <c r="K95" s="83">
        <v>2600</v>
      </c>
      <c r="L95" s="15" t="s">
        <v>245</v>
      </c>
      <c r="M95" s="15"/>
    </row>
    <row r="96" spans="1:13">
      <c r="A96" s="15">
        <v>90</v>
      </c>
      <c r="B96" s="15" t="s">
        <v>271</v>
      </c>
      <c r="C96" s="15" t="s">
        <v>51</v>
      </c>
      <c r="D96" s="15" t="s">
        <v>269</v>
      </c>
      <c r="E96" s="88" t="s">
        <v>76</v>
      </c>
      <c r="F96" s="15" t="s">
        <v>572</v>
      </c>
      <c r="G96" s="15" t="s">
        <v>12</v>
      </c>
      <c r="H96" s="15">
        <v>20</v>
      </c>
      <c r="I96" s="15">
        <v>90</v>
      </c>
      <c r="J96" s="77">
        <v>44463</v>
      </c>
      <c r="K96" s="83">
        <v>2600</v>
      </c>
      <c r="L96" s="15" t="s">
        <v>245</v>
      </c>
      <c r="M96" s="15"/>
    </row>
    <row r="97" spans="1:13">
      <c r="A97" s="15">
        <v>91</v>
      </c>
      <c r="B97" s="15" t="s">
        <v>272</v>
      </c>
      <c r="C97" s="15" t="s">
        <v>51</v>
      </c>
      <c r="D97" s="15" t="s">
        <v>270</v>
      </c>
      <c r="E97" s="88" t="s">
        <v>76</v>
      </c>
      <c r="F97" s="15" t="s">
        <v>572</v>
      </c>
      <c r="G97" s="15" t="s">
        <v>12</v>
      </c>
      <c r="H97" s="15">
        <v>20</v>
      </c>
      <c r="I97" s="15">
        <v>91</v>
      </c>
      <c r="J97" s="77">
        <v>44467</v>
      </c>
      <c r="K97" s="83">
        <v>2600</v>
      </c>
      <c r="L97" s="15" t="s">
        <v>245</v>
      </c>
      <c r="M97" s="15"/>
    </row>
    <row r="98" spans="1:13">
      <c r="A98" s="15">
        <v>92</v>
      </c>
      <c r="B98" s="15" t="s">
        <v>273</v>
      </c>
      <c r="C98" s="15" t="s">
        <v>51</v>
      </c>
      <c r="D98" s="15" t="s">
        <v>274</v>
      </c>
      <c r="E98" s="88" t="s">
        <v>76</v>
      </c>
      <c r="F98" s="15" t="s">
        <v>572</v>
      </c>
      <c r="G98" s="15" t="s">
        <v>12</v>
      </c>
      <c r="H98" s="15">
        <v>20</v>
      </c>
      <c r="I98" s="15">
        <v>92</v>
      </c>
      <c r="J98" s="77">
        <v>44467</v>
      </c>
      <c r="K98" s="83">
        <v>2600</v>
      </c>
      <c r="L98" s="15" t="s">
        <v>245</v>
      </c>
      <c r="M98" s="15"/>
    </row>
    <row r="99" spans="1:13">
      <c r="A99" s="15">
        <v>93</v>
      </c>
      <c r="B99" s="15" t="s">
        <v>276</v>
      </c>
      <c r="C99" s="15" t="s">
        <v>51</v>
      </c>
      <c r="D99" s="15" t="s">
        <v>275</v>
      </c>
      <c r="E99" s="88" t="s">
        <v>76</v>
      </c>
      <c r="F99" s="15" t="s">
        <v>572</v>
      </c>
      <c r="G99" s="15" t="s">
        <v>12</v>
      </c>
      <c r="H99" s="15">
        <v>20</v>
      </c>
      <c r="I99" s="15">
        <v>93</v>
      </c>
      <c r="J99" s="77">
        <v>44461</v>
      </c>
      <c r="K99" s="83">
        <v>2600</v>
      </c>
      <c r="L99" s="15" t="s">
        <v>245</v>
      </c>
      <c r="M99" s="15"/>
    </row>
    <row r="100" spans="1:13">
      <c r="A100" s="15">
        <v>94</v>
      </c>
      <c r="B100" s="15" t="s">
        <v>278</v>
      </c>
      <c r="C100" s="15" t="s">
        <v>51</v>
      </c>
      <c r="D100" s="15" t="s">
        <v>277</v>
      </c>
      <c r="E100" s="88" t="s">
        <v>76</v>
      </c>
      <c r="F100" s="15" t="s">
        <v>572</v>
      </c>
      <c r="G100" s="15" t="s">
        <v>12</v>
      </c>
      <c r="H100" s="15">
        <v>20</v>
      </c>
      <c r="I100" s="15">
        <v>94</v>
      </c>
      <c r="J100" s="77">
        <v>44467</v>
      </c>
      <c r="K100" s="83">
        <v>2600</v>
      </c>
      <c r="L100" s="15" t="s">
        <v>245</v>
      </c>
      <c r="M100" s="15"/>
    </row>
    <row r="101" spans="1:13">
      <c r="A101" s="15">
        <v>95</v>
      </c>
      <c r="B101" s="15" t="s">
        <v>156</v>
      </c>
      <c r="C101" s="15" t="s">
        <v>51</v>
      </c>
      <c r="D101" s="15" t="s">
        <v>157</v>
      </c>
      <c r="E101" s="88" t="s">
        <v>68</v>
      </c>
      <c r="F101" s="15" t="s">
        <v>590</v>
      </c>
      <c r="G101" s="15" t="s">
        <v>20</v>
      </c>
      <c r="H101" s="15">
        <v>20</v>
      </c>
      <c r="I101" s="15">
        <v>95</v>
      </c>
      <c r="J101" s="77">
        <v>44467</v>
      </c>
      <c r="K101" s="83">
        <v>2600</v>
      </c>
      <c r="L101" s="15" t="s">
        <v>225</v>
      </c>
      <c r="M101" s="15"/>
    </row>
    <row r="102" spans="1:13">
      <c r="A102" s="15">
        <v>96</v>
      </c>
      <c r="B102" s="93" t="s">
        <v>528</v>
      </c>
      <c r="C102" s="93" t="s">
        <v>51</v>
      </c>
      <c r="D102" s="93" t="s">
        <v>279</v>
      </c>
      <c r="E102" s="88" t="s">
        <v>294</v>
      </c>
      <c r="F102" s="15" t="s">
        <v>280</v>
      </c>
      <c r="G102" s="15" t="s">
        <v>15</v>
      </c>
      <c r="H102" s="15">
        <v>20</v>
      </c>
      <c r="I102" s="15">
        <v>96</v>
      </c>
      <c r="J102" s="77">
        <v>44469</v>
      </c>
      <c r="K102" s="83">
        <v>2600</v>
      </c>
      <c r="L102" s="77" t="s">
        <v>295</v>
      </c>
      <c r="M102" s="15"/>
    </row>
    <row r="103" spans="1:13">
      <c r="A103" s="15">
        <v>97</v>
      </c>
      <c r="B103" s="93" t="s">
        <v>534</v>
      </c>
      <c r="C103" s="93" t="s">
        <v>51</v>
      </c>
      <c r="D103" s="93" t="s">
        <v>281</v>
      </c>
      <c r="E103" s="88" t="s">
        <v>294</v>
      </c>
      <c r="F103" s="15" t="s">
        <v>280</v>
      </c>
      <c r="G103" s="15" t="s">
        <v>15</v>
      </c>
      <c r="H103" s="15">
        <v>20</v>
      </c>
      <c r="I103" s="15">
        <v>97</v>
      </c>
      <c r="J103" s="77">
        <v>44469</v>
      </c>
      <c r="K103" s="83">
        <v>2600</v>
      </c>
      <c r="L103" s="77" t="s">
        <v>295</v>
      </c>
      <c r="M103" s="15"/>
    </row>
    <row r="104" spans="1:13">
      <c r="A104" s="15">
        <v>98</v>
      </c>
      <c r="B104" s="93" t="s">
        <v>535</v>
      </c>
      <c r="C104" s="93" t="s">
        <v>51</v>
      </c>
      <c r="D104" s="93" t="s">
        <v>282</v>
      </c>
      <c r="E104" s="88" t="s">
        <v>294</v>
      </c>
      <c r="F104" s="15" t="s">
        <v>280</v>
      </c>
      <c r="G104" s="15" t="s">
        <v>15</v>
      </c>
      <c r="H104" s="15">
        <v>20</v>
      </c>
      <c r="I104" s="15">
        <v>98</v>
      </c>
      <c r="J104" s="77">
        <v>44469</v>
      </c>
      <c r="K104" s="83">
        <v>2600</v>
      </c>
      <c r="L104" s="77" t="s">
        <v>295</v>
      </c>
      <c r="M104" s="15"/>
    </row>
    <row r="105" spans="1:13">
      <c r="A105" s="15">
        <v>99</v>
      </c>
      <c r="B105" s="93" t="s">
        <v>533</v>
      </c>
      <c r="C105" s="93" t="s">
        <v>51</v>
      </c>
      <c r="D105" s="93" t="s">
        <v>283</v>
      </c>
      <c r="E105" s="88" t="s">
        <v>294</v>
      </c>
      <c r="F105" s="15" t="s">
        <v>280</v>
      </c>
      <c r="G105" s="15" t="s">
        <v>15</v>
      </c>
      <c r="H105" s="15">
        <v>20</v>
      </c>
      <c r="I105" s="15">
        <v>99</v>
      </c>
      <c r="J105" s="77">
        <v>44469</v>
      </c>
      <c r="K105" s="83">
        <v>2600</v>
      </c>
      <c r="L105" s="77" t="s">
        <v>295</v>
      </c>
      <c r="M105" s="15"/>
    </row>
    <row r="106" spans="1:13">
      <c r="A106" s="15">
        <v>100</v>
      </c>
      <c r="B106" s="93" t="s">
        <v>525</v>
      </c>
      <c r="C106" s="93" t="s">
        <v>51</v>
      </c>
      <c r="D106" s="93" t="s">
        <v>284</v>
      </c>
      <c r="E106" s="88" t="s">
        <v>294</v>
      </c>
      <c r="F106" s="15" t="s">
        <v>280</v>
      </c>
      <c r="G106" s="15" t="s">
        <v>15</v>
      </c>
      <c r="H106" s="15">
        <v>20</v>
      </c>
      <c r="I106" s="15">
        <v>100</v>
      </c>
      <c r="J106" s="77">
        <v>44469</v>
      </c>
      <c r="K106" s="83">
        <v>2600</v>
      </c>
      <c r="L106" s="77" t="s">
        <v>295</v>
      </c>
      <c r="M106" s="15"/>
    </row>
    <row r="107" spans="1:13">
      <c r="A107" s="15">
        <v>101</v>
      </c>
      <c r="B107" s="93" t="s">
        <v>536</v>
      </c>
      <c r="C107" s="93" t="s">
        <v>51</v>
      </c>
      <c r="D107" s="93" t="s">
        <v>285</v>
      </c>
      <c r="E107" s="88" t="s">
        <v>294</v>
      </c>
      <c r="F107" s="15" t="s">
        <v>280</v>
      </c>
      <c r="G107" s="15" t="s">
        <v>15</v>
      </c>
      <c r="H107" s="15">
        <v>20</v>
      </c>
      <c r="I107" s="15">
        <v>101</v>
      </c>
      <c r="J107" s="77">
        <v>44469</v>
      </c>
      <c r="K107" s="83">
        <v>2600</v>
      </c>
      <c r="L107" s="77" t="s">
        <v>295</v>
      </c>
      <c r="M107" s="15"/>
    </row>
    <row r="108" spans="1:13">
      <c r="A108" s="15">
        <v>102</v>
      </c>
      <c r="B108" s="93" t="s">
        <v>548</v>
      </c>
      <c r="C108" s="93" t="s">
        <v>51</v>
      </c>
      <c r="D108" s="93" t="s">
        <v>286</v>
      </c>
      <c r="E108" s="88" t="s">
        <v>294</v>
      </c>
      <c r="F108" s="15" t="s">
        <v>280</v>
      </c>
      <c r="G108" s="15" t="s">
        <v>15</v>
      </c>
      <c r="H108" s="15">
        <v>20</v>
      </c>
      <c r="I108" s="15">
        <v>102</v>
      </c>
      <c r="J108" s="77">
        <v>44480</v>
      </c>
      <c r="K108" s="83">
        <v>2600</v>
      </c>
      <c r="L108" s="77" t="s">
        <v>295</v>
      </c>
      <c r="M108" s="15"/>
    </row>
    <row r="109" spans="1:13">
      <c r="A109" s="15">
        <v>103</v>
      </c>
      <c r="B109" s="93" t="s">
        <v>527</v>
      </c>
      <c r="C109" s="93" t="s">
        <v>51</v>
      </c>
      <c r="D109" s="93" t="s">
        <v>287</v>
      </c>
      <c r="E109" s="88" t="s">
        <v>293</v>
      </c>
      <c r="F109" s="15" t="s">
        <v>280</v>
      </c>
      <c r="G109" s="15" t="s">
        <v>15</v>
      </c>
      <c r="H109" s="15">
        <v>20</v>
      </c>
      <c r="I109" s="15">
        <v>103</v>
      </c>
      <c r="J109" s="77">
        <v>44469</v>
      </c>
      <c r="K109" s="83">
        <v>2600</v>
      </c>
      <c r="L109" s="77" t="s">
        <v>295</v>
      </c>
      <c r="M109" s="15"/>
    </row>
    <row r="110" spans="1:13">
      <c r="A110" s="15">
        <v>104</v>
      </c>
      <c r="B110" s="93" t="s">
        <v>526</v>
      </c>
      <c r="C110" s="93" t="s">
        <v>51</v>
      </c>
      <c r="D110" s="93" t="s">
        <v>288</v>
      </c>
      <c r="E110" s="88" t="s">
        <v>293</v>
      </c>
      <c r="F110" s="15" t="s">
        <v>280</v>
      </c>
      <c r="G110" s="15" t="s">
        <v>15</v>
      </c>
      <c r="H110" s="15">
        <v>20</v>
      </c>
      <c r="I110" s="15">
        <v>104</v>
      </c>
      <c r="J110" s="77">
        <v>44469</v>
      </c>
      <c r="K110" s="83">
        <v>2600</v>
      </c>
      <c r="L110" s="77" t="s">
        <v>295</v>
      </c>
      <c r="M110" s="15"/>
    </row>
    <row r="111" spans="1:13">
      <c r="A111" s="15">
        <v>105</v>
      </c>
      <c r="B111" s="93" t="s">
        <v>531</v>
      </c>
      <c r="C111" s="93" t="s">
        <v>51</v>
      </c>
      <c r="D111" s="93" t="s">
        <v>289</v>
      </c>
      <c r="E111" s="88" t="s">
        <v>293</v>
      </c>
      <c r="F111" s="15" t="s">
        <v>280</v>
      </c>
      <c r="G111" s="15" t="s">
        <v>15</v>
      </c>
      <c r="H111" s="15">
        <v>20</v>
      </c>
      <c r="I111" s="15">
        <v>105</v>
      </c>
      <c r="J111" s="77">
        <v>44469</v>
      </c>
      <c r="K111" s="83">
        <v>2600</v>
      </c>
      <c r="L111" s="77" t="s">
        <v>295</v>
      </c>
      <c r="M111" s="15"/>
    </row>
    <row r="112" spans="1:13">
      <c r="A112" s="15">
        <v>106</v>
      </c>
      <c r="B112" s="93" t="s">
        <v>532</v>
      </c>
      <c r="C112" s="93" t="s">
        <v>51</v>
      </c>
      <c r="D112" s="93" t="s">
        <v>290</v>
      </c>
      <c r="E112" s="88" t="s">
        <v>292</v>
      </c>
      <c r="F112" s="15" t="s">
        <v>280</v>
      </c>
      <c r="G112" s="15" t="s">
        <v>15</v>
      </c>
      <c r="H112" s="15">
        <v>20</v>
      </c>
      <c r="I112" s="15">
        <v>106</v>
      </c>
      <c r="J112" s="77">
        <v>44469</v>
      </c>
      <c r="K112" s="83">
        <v>2600</v>
      </c>
      <c r="L112" s="77" t="s">
        <v>295</v>
      </c>
      <c r="M112" s="15"/>
    </row>
    <row r="113" spans="1:13">
      <c r="A113" s="15">
        <v>107</v>
      </c>
      <c r="B113" s="93" t="s">
        <v>530</v>
      </c>
      <c r="C113" s="93" t="s">
        <v>51</v>
      </c>
      <c r="D113" s="93" t="s">
        <v>291</v>
      </c>
      <c r="E113" s="88" t="s">
        <v>292</v>
      </c>
      <c r="F113" s="15" t="s">
        <v>280</v>
      </c>
      <c r="G113" s="15" t="s">
        <v>15</v>
      </c>
      <c r="H113" s="15">
        <v>20</v>
      </c>
      <c r="I113" s="15">
        <v>107</v>
      </c>
      <c r="J113" s="77">
        <v>44469</v>
      </c>
      <c r="K113" s="83">
        <v>2600</v>
      </c>
      <c r="L113" s="77" t="s">
        <v>295</v>
      </c>
      <c r="M113" s="15"/>
    </row>
    <row r="114" spans="1:13">
      <c r="A114" s="15">
        <v>108</v>
      </c>
      <c r="B114" s="15" t="s">
        <v>297</v>
      </c>
      <c r="C114" s="15" t="s">
        <v>51</v>
      </c>
      <c r="D114" s="15" t="s">
        <v>296</v>
      </c>
      <c r="E114" s="88" t="s">
        <v>77</v>
      </c>
      <c r="F114" s="15" t="s">
        <v>571</v>
      </c>
      <c r="G114" s="15" t="s">
        <v>12</v>
      </c>
      <c r="H114" s="15">
        <v>20</v>
      </c>
      <c r="I114" s="15">
        <v>108</v>
      </c>
      <c r="J114" s="77">
        <v>44468</v>
      </c>
      <c r="K114" s="83">
        <v>2600</v>
      </c>
      <c r="L114" s="15" t="s">
        <v>245</v>
      </c>
      <c r="M114" s="15"/>
    </row>
    <row r="115" spans="1:13">
      <c r="A115" s="15">
        <v>109</v>
      </c>
      <c r="B115" s="15" t="s">
        <v>298</v>
      </c>
      <c r="C115" s="15" t="s">
        <v>51</v>
      </c>
      <c r="D115" s="15" t="s">
        <v>299</v>
      </c>
      <c r="E115" s="88" t="s">
        <v>77</v>
      </c>
      <c r="F115" s="15" t="s">
        <v>571</v>
      </c>
      <c r="G115" s="15" t="s">
        <v>12</v>
      </c>
      <c r="H115" s="15">
        <v>20</v>
      </c>
      <c r="I115" s="15">
        <v>109</v>
      </c>
      <c r="J115" s="77">
        <v>44468</v>
      </c>
      <c r="K115" s="83">
        <v>2600</v>
      </c>
      <c r="L115" s="15" t="s">
        <v>245</v>
      </c>
      <c r="M115" s="15"/>
    </row>
    <row r="116" spans="1:13">
      <c r="A116" s="15">
        <v>110</v>
      </c>
      <c r="B116" s="15" t="s">
        <v>328</v>
      </c>
      <c r="C116" s="15" t="s">
        <v>51</v>
      </c>
      <c r="D116" s="15" t="s">
        <v>329</v>
      </c>
      <c r="E116" s="88" t="s">
        <v>73</v>
      </c>
      <c r="F116" s="15" t="s">
        <v>569</v>
      </c>
      <c r="G116" s="15" t="s">
        <v>12</v>
      </c>
      <c r="H116" s="15">
        <v>20</v>
      </c>
      <c r="I116" s="15">
        <v>110</v>
      </c>
      <c r="J116" s="77">
        <v>44468</v>
      </c>
      <c r="K116" s="83">
        <v>2600</v>
      </c>
      <c r="L116" s="15" t="s">
        <v>145</v>
      </c>
      <c r="M116" s="15"/>
    </row>
    <row r="117" spans="1:13">
      <c r="A117" s="15">
        <v>111</v>
      </c>
      <c r="B117" s="15" t="s">
        <v>302</v>
      </c>
      <c r="C117" s="15" t="s">
        <v>51</v>
      </c>
      <c r="D117" s="15" t="s">
        <v>301</v>
      </c>
      <c r="E117" s="88" t="s">
        <v>77</v>
      </c>
      <c r="F117" s="15" t="s">
        <v>571</v>
      </c>
      <c r="G117" s="15" t="s">
        <v>12</v>
      </c>
      <c r="H117" s="15">
        <v>20</v>
      </c>
      <c r="I117" s="15">
        <v>111</v>
      </c>
      <c r="J117" s="77">
        <v>44468</v>
      </c>
      <c r="K117" s="83">
        <v>2600</v>
      </c>
      <c r="L117" s="15" t="s">
        <v>245</v>
      </c>
      <c r="M117" s="15"/>
    </row>
    <row r="118" spans="1:13">
      <c r="A118" s="15">
        <v>112</v>
      </c>
      <c r="B118" s="15" t="s">
        <v>303</v>
      </c>
      <c r="C118" s="15" t="s">
        <v>51</v>
      </c>
      <c r="D118" s="15" t="s">
        <v>304</v>
      </c>
      <c r="E118" s="88" t="s">
        <v>77</v>
      </c>
      <c r="F118" s="15" t="s">
        <v>571</v>
      </c>
      <c r="G118" s="15" t="s">
        <v>12</v>
      </c>
      <c r="H118" s="15">
        <v>20</v>
      </c>
      <c r="I118" s="15">
        <v>112</v>
      </c>
      <c r="J118" s="77">
        <v>44463</v>
      </c>
      <c r="K118" s="83">
        <v>2600</v>
      </c>
      <c r="L118" s="15" t="s">
        <v>245</v>
      </c>
      <c r="M118" s="15"/>
    </row>
    <row r="119" spans="1:13">
      <c r="A119" s="15">
        <v>113</v>
      </c>
      <c r="B119" s="15" t="s">
        <v>306</v>
      </c>
      <c r="C119" s="15" t="s">
        <v>51</v>
      </c>
      <c r="D119" s="15" t="s">
        <v>305</v>
      </c>
      <c r="E119" s="88" t="s">
        <v>77</v>
      </c>
      <c r="F119" s="15" t="s">
        <v>571</v>
      </c>
      <c r="G119" s="15" t="s">
        <v>12</v>
      </c>
      <c r="H119" s="15">
        <v>20</v>
      </c>
      <c r="I119" s="15">
        <v>113</v>
      </c>
      <c r="J119" s="77">
        <v>44468</v>
      </c>
      <c r="K119" s="83">
        <v>2600</v>
      </c>
      <c r="L119" s="15" t="s">
        <v>245</v>
      </c>
      <c r="M119" s="15"/>
    </row>
    <row r="120" spans="1:13">
      <c r="A120" s="15">
        <v>114</v>
      </c>
      <c r="B120" s="15" t="s">
        <v>307</v>
      </c>
      <c r="C120" s="15" t="s">
        <v>51</v>
      </c>
      <c r="D120" s="15" t="s">
        <v>308</v>
      </c>
      <c r="E120" s="88" t="s">
        <v>77</v>
      </c>
      <c r="F120" s="15" t="s">
        <v>571</v>
      </c>
      <c r="G120" s="15" t="s">
        <v>12</v>
      </c>
      <c r="H120" s="15">
        <v>20</v>
      </c>
      <c r="I120" s="15">
        <v>114</v>
      </c>
      <c r="J120" s="77">
        <v>44466</v>
      </c>
      <c r="K120" s="83">
        <v>2600</v>
      </c>
      <c r="L120" s="15" t="s">
        <v>245</v>
      </c>
      <c r="M120" s="15"/>
    </row>
    <row r="121" spans="1:13">
      <c r="A121" s="15">
        <v>115</v>
      </c>
      <c r="B121" s="15" t="s">
        <v>309</v>
      </c>
      <c r="C121" s="15" t="s">
        <v>51</v>
      </c>
      <c r="D121" s="15" t="s">
        <v>310</v>
      </c>
      <c r="E121" s="88" t="s">
        <v>77</v>
      </c>
      <c r="F121" s="15" t="s">
        <v>571</v>
      </c>
      <c r="G121" s="15" t="s">
        <v>12</v>
      </c>
      <c r="H121" s="15">
        <v>20</v>
      </c>
      <c r="I121" s="15">
        <v>115</v>
      </c>
      <c r="J121" s="77">
        <v>44466</v>
      </c>
      <c r="K121" s="83">
        <v>2600</v>
      </c>
      <c r="L121" s="15" t="s">
        <v>245</v>
      </c>
      <c r="M121" s="15"/>
    </row>
    <row r="122" spans="1:13">
      <c r="A122" s="15">
        <v>116</v>
      </c>
      <c r="B122" s="15" t="s">
        <v>311</v>
      </c>
      <c r="C122" s="15" t="s">
        <v>51</v>
      </c>
      <c r="D122" s="15" t="s">
        <v>312</v>
      </c>
      <c r="E122" s="88" t="s">
        <v>77</v>
      </c>
      <c r="F122" s="15" t="s">
        <v>571</v>
      </c>
      <c r="G122" s="15" t="s">
        <v>12</v>
      </c>
      <c r="H122" s="15">
        <v>20</v>
      </c>
      <c r="I122" s="15">
        <v>116</v>
      </c>
      <c r="J122" s="77">
        <v>44468</v>
      </c>
      <c r="K122" s="83">
        <v>2600</v>
      </c>
      <c r="L122" s="15" t="s">
        <v>245</v>
      </c>
      <c r="M122" s="15"/>
    </row>
    <row r="123" spans="1:13">
      <c r="A123" s="15">
        <v>117</v>
      </c>
      <c r="B123" s="15" t="s">
        <v>313</v>
      </c>
      <c r="C123" s="15" t="s">
        <v>51</v>
      </c>
      <c r="D123" s="15" t="s">
        <v>314</v>
      </c>
      <c r="E123" s="88" t="s">
        <v>77</v>
      </c>
      <c r="F123" s="15" t="s">
        <v>571</v>
      </c>
      <c r="G123" s="15" t="s">
        <v>12</v>
      </c>
      <c r="H123" s="15">
        <v>20</v>
      </c>
      <c r="I123" s="15">
        <v>117</v>
      </c>
      <c r="J123" s="77">
        <v>44463</v>
      </c>
      <c r="K123" s="83">
        <v>2600</v>
      </c>
      <c r="L123" s="15" t="s">
        <v>245</v>
      </c>
      <c r="M123" s="15"/>
    </row>
    <row r="124" spans="1:13">
      <c r="A124" s="15">
        <v>118</v>
      </c>
      <c r="B124" s="15" t="s">
        <v>315</v>
      </c>
      <c r="C124" s="15" t="s">
        <v>51</v>
      </c>
      <c r="D124" s="15" t="s">
        <v>316</v>
      </c>
      <c r="E124" s="88" t="s">
        <v>77</v>
      </c>
      <c r="F124" s="15" t="s">
        <v>571</v>
      </c>
      <c r="G124" s="15" t="s">
        <v>12</v>
      </c>
      <c r="H124" s="15">
        <v>20</v>
      </c>
      <c r="I124" s="15">
        <v>118</v>
      </c>
      <c r="J124" s="77">
        <v>44468</v>
      </c>
      <c r="K124" s="83">
        <v>2600</v>
      </c>
      <c r="L124" s="15" t="s">
        <v>245</v>
      </c>
      <c r="M124" s="15"/>
    </row>
    <row r="125" spans="1:13">
      <c r="A125" s="15">
        <v>119</v>
      </c>
      <c r="B125" s="15" t="s">
        <v>317</v>
      </c>
      <c r="C125" s="15" t="s">
        <v>51</v>
      </c>
      <c r="D125" s="15" t="s">
        <v>318</v>
      </c>
      <c r="E125" s="88" t="s">
        <v>77</v>
      </c>
      <c r="F125" s="15" t="s">
        <v>571</v>
      </c>
      <c r="G125" s="15" t="s">
        <v>12</v>
      </c>
      <c r="H125" s="15">
        <v>20</v>
      </c>
      <c r="I125" s="15">
        <v>119</v>
      </c>
      <c r="J125" s="77">
        <v>44468</v>
      </c>
      <c r="K125" s="83">
        <v>2600</v>
      </c>
      <c r="L125" s="15" t="s">
        <v>245</v>
      </c>
      <c r="M125" s="15"/>
    </row>
    <row r="126" spans="1:13">
      <c r="A126" s="15">
        <v>120</v>
      </c>
      <c r="B126" s="15" t="s">
        <v>276</v>
      </c>
      <c r="C126" s="15" t="s">
        <v>51</v>
      </c>
      <c r="D126" s="15" t="s">
        <v>275</v>
      </c>
      <c r="E126" s="88" t="s">
        <v>76</v>
      </c>
      <c r="F126" s="15" t="s">
        <v>584</v>
      </c>
      <c r="G126" s="15" t="s">
        <v>18</v>
      </c>
      <c r="H126" s="15">
        <v>20</v>
      </c>
      <c r="I126" s="15">
        <v>120</v>
      </c>
      <c r="J126" s="77">
        <v>44461</v>
      </c>
      <c r="K126" s="83">
        <v>2600</v>
      </c>
      <c r="L126" s="15" t="s">
        <v>323</v>
      </c>
      <c r="M126" s="15"/>
    </row>
    <row r="127" spans="1:13">
      <c r="A127" s="15">
        <v>121</v>
      </c>
      <c r="B127" s="15" t="s">
        <v>268</v>
      </c>
      <c r="C127" s="15" t="s">
        <v>51</v>
      </c>
      <c r="D127" s="15" t="s">
        <v>267</v>
      </c>
      <c r="E127" s="88" t="s">
        <v>76</v>
      </c>
      <c r="F127" s="15" t="s">
        <v>584</v>
      </c>
      <c r="G127" s="15" t="s">
        <v>18</v>
      </c>
      <c r="H127" s="15">
        <v>20</v>
      </c>
      <c r="I127" s="15">
        <v>121</v>
      </c>
      <c r="J127" s="77">
        <v>44468</v>
      </c>
      <c r="K127" s="83">
        <v>2600</v>
      </c>
      <c r="L127" s="15" t="s">
        <v>323</v>
      </c>
      <c r="M127" s="15"/>
    </row>
    <row r="128" spans="1:13">
      <c r="A128" s="15">
        <v>122</v>
      </c>
      <c r="B128" s="15" t="s">
        <v>265</v>
      </c>
      <c r="C128" s="15" t="s">
        <v>51</v>
      </c>
      <c r="D128" s="15" t="s">
        <v>264</v>
      </c>
      <c r="E128" s="88" t="s">
        <v>76</v>
      </c>
      <c r="F128" s="15" t="s">
        <v>584</v>
      </c>
      <c r="G128" s="15" t="s">
        <v>18</v>
      </c>
      <c r="H128" s="15">
        <v>20</v>
      </c>
      <c r="I128" s="15">
        <v>122</v>
      </c>
      <c r="J128" s="77">
        <v>44468</v>
      </c>
      <c r="K128" s="83">
        <v>2600</v>
      </c>
      <c r="L128" s="15" t="s">
        <v>323</v>
      </c>
      <c r="M128" s="15"/>
    </row>
    <row r="129" spans="1:13">
      <c r="A129" s="15">
        <v>123</v>
      </c>
      <c r="B129" s="15" t="s">
        <v>262</v>
      </c>
      <c r="C129" s="15" t="s">
        <v>51</v>
      </c>
      <c r="D129" s="15" t="s">
        <v>263</v>
      </c>
      <c r="E129" s="88" t="s">
        <v>76</v>
      </c>
      <c r="F129" s="15" t="s">
        <v>584</v>
      </c>
      <c r="G129" s="15" t="s">
        <v>18</v>
      </c>
      <c r="H129" s="15">
        <v>20</v>
      </c>
      <c r="I129" s="15">
        <v>123</v>
      </c>
      <c r="J129" s="77">
        <v>44468</v>
      </c>
      <c r="K129" s="83">
        <v>2600</v>
      </c>
      <c r="L129" s="15" t="s">
        <v>323</v>
      </c>
      <c r="M129" s="15"/>
    </row>
    <row r="130" spans="1:13">
      <c r="A130" s="15">
        <v>124</v>
      </c>
      <c r="B130" s="15" t="s">
        <v>319</v>
      </c>
      <c r="C130" s="15" t="s">
        <v>51</v>
      </c>
      <c r="D130" s="15" t="s">
        <v>320</v>
      </c>
      <c r="E130" s="88" t="s">
        <v>76</v>
      </c>
      <c r="F130" s="15" t="s">
        <v>584</v>
      </c>
      <c r="G130" s="15" t="s">
        <v>18</v>
      </c>
      <c r="H130" s="15">
        <v>20</v>
      </c>
      <c r="I130" s="15">
        <v>124</v>
      </c>
      <c r="J130" s="77">
        <v>44460</v>
      </c>
      <c r="K130" s="83">
        <v>2600</v>
      </c>
      <c r="L130" s="15" t="s">
        <v>323</v>
      </c>
      <c r="M130" s="15"/>
    </row>
    <row r="131" spans="1:13">
      <c r="A131" s="15">
        <v>125</v>
      </c>
      <c r="B131" s="15" t="s">
        <v>272</v>
      </c>
      <c r="C131" s="15" t="s">
        <v>51</v>
      </c>
      <c r="D131" s="15" t="s">
        <v>270</v>
      </c>
      <c r="E131" s="88" t="s">
        <v>76</v>
      </c>
      <c r="F131" s="15" t="s">
        <v>584</v>
      </c>
      <c r="G131" s="15" t="s">
        <v>18</v>
      </c>
      <c r="H131" s="15">
        <v>20</v>
      </c>
      <c r="I131" s="15">
        <v>125</v>
      </c>
      <c r="J131" s="77">
        <v>44468</v>
      </c>
      <c r="K131" s="83">
        <v>2600</v>
      </c>
      <c r="L131" s="15" t="s">
        <v>323</v>
      </c>
      <c r="M131" s="15"/>
    </row>
    <row r="132" spans="1:13">
      <c r="A132" s="15">
        <v>126</v>
      </c>
      <c r="B132" s="15" t="s">
        <v>271</v>
      </c>
      <c r="C132" s="15" t="s">
        <v>51</v>
      </c>
      <c r="D132" s="15" t="s">
        <v>321</v>
      </c>
      <c r="E132" s="88" t="s">
        <v>76</v>
      </c>
      <c r="F132" s="15" t="s">
        <v>584</v>
      </c>
      <c r="G132" s="15" t="s">
        <v>18</v>
      </c>
      <c r="H132" s="15">
        <v>20</v>
      </c>
      <c r="I132" s="15">
        <v>126</v>
      </c>
      <c r="J132" s="77">
        <v>44463</v>
      </c>
      <c r="K132" s="83">
        <v>2600</v>
      </c>
      <c r="L132" s="15" t="s">
        <v>323</v>
      </c>
      <c r="M132" s="15"/>
    </row>
    <row r="133" spans="1:13">
      <c r="A133" s="15">
        <v>127</v>
      </c>
      <c r="B133" s="15" t="s">
        <v>266</v>
      </c>
      <c r="C133" s="15" t="s">
        <v>51</v>
      </c>
      <c r="D133" s="15" t="s">
        <v>322</v>
      </c>
      <c r="E133" s="88" t="s">
        <v>76</v>
      </c>
      <c r="F133" s="15" t="s">
        <v>584</v>
      </c>
      <c r="G133" s="15" t="s">
        <v>18</v>
      </c>
      <c r="H133" s="15">
        <v>20</v>
      </c>
      <c r="I133" s="15">
        <v>127</v>
      </c>
      <c r="J133" s="77">
        <v>44468</v>
      </c>
      <c r="K133" s="83">
        <v>2600</v>
      </c>
      <c r="L133" s="15" t="s">
        <v>323</v>
      </c>
      <c r="M133" s="15"/>
    </row>
    <row r="134" spans="1:13">
      <c r="A134" s="15">
        <v>128</v>
      </c>
      <c r="B134" s="15" t="s">
        <v>249</v>
      </c>
      <c r="C134" s="15" t="s">
        <v>51</v>
      </c>
      <c r="D134" s="15" t="s">
        <v>250</v>
      </c>
      <c r="E134" s="88" t="s">
        <v>76</v>
      </c>
      <c r="F134" s="15" t="s">
        <v>584</v>
      </c>
      <c r="G134" s="15" t="s">
        <v>18</v>
      </c>
      <c r="H134" s="15">
        <v>20</v>
      </c>
      <c r="I134" s="15">
        <v>128</v>
      </c>
      <c r="J134" s="77">
        <v>44462</v>
      </c>
      <c r="K134" s="83">
        <v>2600</v>
      </c>
      <c r="L134" s="15" t="s">
        <v>323</v>
      </c>
      <c r="M134" s="15"/>
    </row>
    <row r="135" spans="1:13">
      <c r="A135" s="15">
        <v>129</v>
      </c>
      <c r="B135" s="15" t="s">
        <v>256</v>
      </c>
      <c r="C135" s="15" t="s">
        <v>51</v>
      </c>
      <c r="D135" s="15" t="s">
        <v>257</v>
      </c>
      <c r="E135" s="88" t="s">
        <v>76</v>
      </c>
      <c r="F135" s="15" t="s">
        <v>584</v>
      </c>
      <c r="G135" s="15" t="s">
        <v>18</v>
      </c>
      <c r="H135" s="15">
        <v>20</v>
      </c>
      <c r="I135" s="15">
        <v>129</v>
      </c>
      <c r="J135" s="77">
        <v>44463</v>
      </c>
      <c r="K135" s="83">
        <v>2600</v>
      </c>
      <c r="L135" s="15" t="s">
        <v>323</v>
      </c>
      <c r="M135" s="15"/>
    </row>
    <row r="136" spans="1:13">
      <c r="A136" s="15">
        <v>130</v>
      </c>
      <c r="B136" s="15" t="s">
        <v>253</v>
      </c>
      <c r="C136" s="15" t="s">
        <v>51</v>
      </c>
      <c r="D136" s="15" t="s">
        <v>254</v>
      </c>
      <c r="E136" s="88" t="s">
        <v>76</v>
      </c>
      <c r="F136" s="15" t="s">
        <v>584</v>
      </c>
      <c r="G136" s="15" t="s">
        <v>18</v>
      </c>
      <c r="H136" s="15">
        <v>20</v>
      </c>
      <c r="I136" s="15">
        <v>130</v>
      </c>
      <c r="J136" s="77">
        <v>44462</v>
      </c>
      <c r="K136" s="83">
        <v>2600</v>
      </c>
      <c r="L136" s="15" t="s">
        <v>323</v>
      </c>
      <c r="M136" s="15"/>
    </row>
    <row r="137" spans="1:13">
      <c r="A137" s="15">
        <v>131</v>
      </c>
      <c r="B137" s="15" t="s">
        <v>246</v>
      </c>
      <c r="C137" s="15" t="s">
        <v>51</v>
      </c>
      <c r="D137" s="15" t="s">
        <v>247</v>
      </c>
      <c r="E137" s="88" t="s">
        <v>76</v>
      </c>
      <c r="F137" s="15" t="s">
        <v>584</v>
      </c>
      <c r="G137" s="15" t="s">
        <v>18</v>
      </c>
      <c r="H137" s="15">
        <v>20</v>
      </c>
      <c r="I137" s="15">
        <v>131</v>
      </c>
      <c r="J137" s="77">
        <v>44468</v>
      </c>
      <c r="K137" s="83">
        <v>2600</v>
      </c>
      <c r="L137" s="15" t="s">
        <v>323</v>
      </c>
      <c r="M137" s="15"/>
    </row>
    <row r="138" spans="1:13">
      <c r="A138" s="15">
        <v>132</v>
      </c>
      <c r="B138" s="15" t="s">
        <v>251</v>
      </c>
      <c r="C138" s="15" t="s">
        <v>51</v>
      </c>
      <c r="D138" s="15" t="s">
        <v>252</v>
      </c>
      <c r="E138" s="88" t="s">
        <v>76</v>
      </c>
      <c r="F138" s="15" t="s">
        <v>584</v>
      </c>
      <c r="G138" s="15" t="s">
        <v>18</v>
      </c>
      <c r="H138" s="15">
        <v>20</v>
      </c>
      <c r="I138" s="15">
        <v>132</v>
      </c>
      <c r="J138" s="77">
        <v>44463</v>
      </c>
      <c r="K138" s="83">
        <v>2600</v>
      </c>
      <c r="L138" s="15" t="s">
        <v>323</v>
      </c>
      <c r="M138" s="15"/>
    </row>
    <row r="139" spans="1:13">
      <c r="A139" s="15">
        <v>133</v>
      </c>
      <c r="B139" s="15" t="s">
        <v>324</v>
      </c>
      <c r="C139" s="15" t="s">
        <v>51</v>
      </c>
      <c r="D139" s="15" t="s">
        <v>325</v>
      </c>
      <c r="E139" s="88" t="s">
        <v>76</v>
      </c>
      <c r="F139" s="15" t="s">
        <v>572</v>
      </c>
      <c r="G139" s="15" t="s">
        <v>12</v>
      </c>
      <c r="H139" s="15">
        <v>20</v>
      </c>
      <c r="I139" s="15">
        <v>133</v>
      </c>
      <c r="J139" s="77">
        <v>44468</v>
      </c>
      <c r="K139" s="83">
        <v>2600</v>
      </c>
      <c r="L139" s="15" t="s">
        <v>245</v>
      </c>
      <c r="M139" s="15"/>
    </row>
    <row r="140" spans="1:13">
      <c r="A140" s="15">
        <v>134</v>
      </c>
      <c r="B140" s="15" t="s">
        <v>326</v>
      </c>
      <c r="C140" s="15" t="s">
        <v>51</v>
      </c>
      <c r="D140" s="93" t="s">
        <v>327</v>
      </c>
      <c r="E140" s="88" t="s">
        <v>101</v>
      </c>
      <c r="F140" s="15" t="s">
        <v>597</v>
      </c>
      <c r="G140" s="15" t="s">
        <v>17</v>
      </c>
      <c r="H140" s="15">
        <v>20</v>
      </c>
      <c r="I140" s="15">
        <v>134</v>
      </c>
      <c r="J140" s="77">
        <v>44468</v>
      </c>
      <c r="K140" s="83">
        <v>2600</v>
      </c>
      <c r="L140" s="15" t="s">
        <v>245</v>
      </c>
      <c r="M140" s="15"/>
    </row>
    <row r="141" spans="1:13">
      <c r="A141" s="15">
        <v>135</v>
      </c>
      <c r="B141" s="15" t="s">
        <v>330</v>
      </c>
      <c r="C141" s="15" t="s">
        <v>51</v>
      </c>
      <c r="D141" s="15" t="s">
        <v>331</v>
      </c>
      <c r="E141" s="88" t="s">
        <v>78</v>
      </c>
      <c r="F141" s="15" t="s">
        <v>569</v>
      </c>
      <c r="G141" s="15" t="s">
        <v>12</v>
      </c>
      <c r="H141" s="15">
        <v>20</v>
      </c>
      <c r="I141" s="15">
        <v>135</v>
      </c>
      <c r="J141" s="77">
        <v>44468</v>
      </c>
      <c r="K141" s="83">
        <v>2600</v>
      </c>
      <c r="L141" s="15" t="s">
        <v>145</v>
      </c>
      <c r="M141" s="15"/>
    </row>
    <row r="142" spans="1:13">
      <c r="A142" s="15">
        <v>136</v>
      </c>
      <c r="B142" s="15" t="s">
        <v>332</v>
      </c>
      <c r="C142" s="15" t="s">
        <v>51</v>
      </c>
      <c r="D142" s="15" t="s">
        <v>333</v>
      </c>
      <c r="E142" s="88" t="s">
        <v>78</v>
      </c>
      <c r="F142" s="15" t="s">
        <v>569</v>
      </c>
      <c r="G142" s="15" t="s">
        <v>12</v>
      </c>
      <c r="H142" s="15">
        <v>20</v>
      </c>
      <c r="I142" s="15">
        <v>136</v>
      </c>
      <c r="J142" s="77">
        <v>44468</v>
      </c>
      <c r="K142" s="83">
        <v>2600</v>
      </c>
      <c r="L142" s="15" t="s">
        <v>145</v>
      </c>
      <c r="M142" s="15"/>
    </row>
    <row r="143" spans="1:13">
      <c r="A143" s="15">
        <v>137</v>
      </c>
      <c r="B143" s="15" t="s">
        <v>334</v>
      </c>
      <c r="C143" s="15" t="s">
        <v>51</v>
      </c>
      <c r="D143" s="15" t="s">
        <v>335</v>
      </c>
      <c r="E143" s="88" t="s">
        <v>78</v>
      </c>
      <c r="F143" s="15" t="s">
        <v>569</v>
      </c>
      <c r="G143" s="15" t="s">
        <v>12</v>
      </c>
      <c r="H143" s="15">
        <v>20</v>
      </c>
      <c r="I143" s="15">
        <v>137</v>
      </c>
      <c r="J143" s="77">
        <v>44468</v>
      </c>
      <c r="K143" s="83">
        <v>2600</v>
      </c>
      <c r="L143" s="15" t="s">
        <v>145</v>
      </c>
      <c r="M143" s="15"/>
    </row>
    <row r="144" spans="1:13">
      <c r="A144" s="15">
        <v>138</v>
      </c>
      <c r="B144" s="15" t="s">
        <v>336</v>
      </c>
      <c r="C144" s="15" t="s">
        <v>51</v>
      </c>
      <c r="D144" s="15" t="s">
        <v>337</v>
      </c>
      <c r="E144" s="88" t="s">
        <v>78</v>
      </c>
      <c r="F144" s="15" t="s">
        <v>569</v>
      </c>
      <c r="G144" s="15" t="s">
        <v>12</v>
      </c>
      <c r="H144" s="15">
        <v>20</v>
      </c>
      <c r="I144" s="15">
        <v>138</v>
      </c>
      <c r="J144" s="77">
        <v>44463</v>
      </c>
      <c r="K144" s="83">
        <v>2600</v>
      </c>
      <c r="L144" s="15" t="s">
        <v>145</v>
      </c>
      <c r="M144" s="15"/>
    </row>
    <row r="145" spans="1:13">
      <c r="A145" s="15">
        <v>139</v>
      </c>
      <c r="B145" s="15" t="s">
        <v>338</v>
      </c>
      <c r="C145" s="15" t="s">
        <v>51</v>
      </c>
      <c r="D145" s="15" t="s">
        <v>339</v>
      </c>
      <c r="E145" s="88" t="s">
        <v>78</v>
      </c>
      <c r="F145" s="15" t="s">
        <v>569</v>
      </c>
      <c r="G145" s="15" t="s">
        <v>12</v>
      </c>
      <c r="H145" s="15">
        <v>20</v>
      </c>
      <c r="I145" s="15">
        <v>139</v>
      </c>
      <c r="J145" s="77">
        <v>44468</v>
      </c>
      <c r="K145" s="83">
        <v>2600</v>
      </c>
      <c r="L145" s="15" t="s">
        <v>145</v>
      </c>
      <c r="M145" s="15"/>
    </row>
    <row r="146" spans="1:13">
      <c r="A146" s="15">
        <v>140</v>
      </c>
      <c r="B146" s="15" t="s">
        <v>341</v>
      </c>
      <c r="C146" s="15" t="s">
        <v>51</v>
      </c>
      <c r="D146" s="15" t="s">
        <v>340</v>
      </c>
      <c r="E146" s="88">
        <v>9</v>
      </c>
      <c r="F146" s="15" t="s">
        <v>576</v>
      </c>
      <c r="G146" s="15" t="s">
        <v>16</v>
      </c>
      <c r="H146" s="15">
        <v>20</v>
      </c>
      <c r="I146" s="15">
        <v>140</v>
      </c>
      <c r="J146" s="77">
        <v>44469</v>
      </c>
      <c r="K146" s="83">
        <v>1725</v>
      </c>
      <c r="L146" s="15" t="s">
        <v>145</v>
      </c>
      <c r="M146" s="15"/>
    </row>
    <row r="147" spans="1:13">
      <c r="A147" s="15">
        <v>141</v>
      </c>
      <c r="B147" s="15" t="s">
        <v>200</v>
      </c>
      <c r="C147" s="15" t="s">
        <v>51</v>
      </c>
      <c r="D147" s="15" t="s">
        <v>201</v>
      </c>
      <c r="E147" s="88">
        <v>9</v>
      </c>
      <c r="F147" s="15" t="s">
        <v>576</v>
      </c>
      <c r="G147" s="15" t="s">
        <v>16</v>
      </c>
      <c r="H147" s="15">
        <v>20</v>
      </c>
      <c r="I147" s="15">
        <v>141</v>
      </c>
      <c r="J147" s="77">
        <v>44469</v>
      </c>
      <c r="K147" s="83">
        <v>1725</v>
      </c>
      <c r="L147" s="15" t="s">
        <v>145</v>
      </c>
      <c r="M147" s="15"/>
    </row>
    <row r="148" spans="1:13">
      <c r="A148" s="15">
        <v>142</v>
      </c>
      <c r="B148" s="15" t="s">
        <v>326</v>
      </c>
      <c r="C148" s="15" t="s">
        <v>51</v>
      </c>
      <c r="D148" s="15" t="s">
        <v>327</v>
      </c>
      <c r="E148" s="88">
        <v>9</v>
      </c>
      <c r="F148" s="15" t="s">
        <v>576</v>
      </c>
      <c r="G148" s="15" t="s">
        <v>16</v>
      </c>
      <c r="H148" s="15">
        <v>20</v>
      </c>
      <c r="I148" s="15">
        <v>142</v>
      </c>
      <c r="J148" s="77">
        <v>44469</v>
      </c>
      <c r="K148" s="83">
        <v>1725</v>
      </c>
      <c r="L148" s="15" t="s">
        <v>145</v>
      </c>
      <c r="M148" s="15"/>
    </row>
    <row r="149" spans="1:13">
      <c r="A149" s="15">
        <v>143</v>
      </c>
      <c r="B149" s="15" t="s">
        <v>197</v>
      </c>
      <c r="C149" s="15" t="s">
        <v>51</v>
      </c>
      <c r="D149" s="15" t="s">
        <v>196</v>
      </c>
      <c r="E149" s="88">
        <v>9</v>
      </c>
      <c r="F149" s="15" t="s">
        <v>576</v>
      </c>
      <c r="G149" s="15" t="s">
        <v>16</v>
      </c>
      <c r="H149" s="15">
        <v>20</v>
      </c>
      <c r="I149" s="15">
        <v>143</v>
      </c>
      <c r="J149" s="77">
        <v>44469</v>
      </c>
      <c r="K149" s="83">
        <v>1725</v>
      </c>
      <c r="L149" s="15" t="s">
        <v>145</v>
      </c>
      <c r="M149" s="15"/>
    </row>
    <row r="150" spans="1:13">
      <c r="A150" s="15">
        <v>144</v>
      </c>
      <c r="B150" s="15" t="s">
        <v>205</v>
      </c>
      <c r="C150" s="15" t="s">
        <v>51</v>
      </c>
      <c r="D150" s="15" t="s">
        <v>204</v>
      </c>
      <c r="E150" s="88">
        <v>9</v>
      </c>
      <c r="F150" s="15" t="s">
        <v>576</v>
      </c>
      <c r="G150" s="15" t="s">
        <v>16</v>
      </c>
      <c r="H150" s="15">
        <v>20</v>
      </c>
      <c r="I150" s="15">
        <v>144</v>
      </c>
      <c r="J150" s="77">
        <v>44469</v>
      </c>
      <c r="K150" s="83">
        <v>1725</v>
      </c>
      <c r="L150" s="15" t="s">
        <v>145</v>
      </c>
      <c r="M150" s="15"/>
    </row>
    <row r="151" spans="1:13">
      <c r="A151" s="15">
        <v>145</v>
      </c>
      <c r="B151" s="15" t="s">
        <v>208</v>
      </c>
      <c r="C151" s="15" t="s">
        <v>51</v>
      </c>
      <c r="D151" s="15" t="s">
        <v>209</v>
      </c>
      <c r="E151" s="88">
        <v>9</v>
      </c>
      <c r="F151" s="15" t="s">
        <v>576</v>
      </c>
      <c r="G151" s="15" t="s">
        <v>16</v>
      </c>
      <c r="H151" s="15">
        <v>20</v>
      </c>
      <c r="I151" s="15">
        <v>145</v>
      </c>
      <c r="J151" s="77">
        <v>44469</v>
      </c>
      <c r="K151" s="83">
        <v>1725</v>
      </c>
      <c r="L151" s="15" t="s">
        <v>145</v>
      </c>
      <c r="M151" s="15"/>
    </row>
    <row r="152" spans="1:13">
      <c r="A152" s="15">
        <v>146</v>
      </c>
      <c r="B152" s="15" t="s">
        <v>211</v>
      </c>
      <c r="C152" s="15" t="s">
        <v>51</v>
      </c>
      <c r="D152" s="15" t="s">
        <v>210</v>
      </c>
      <c r="E152" s="88">
        <v>9</v>
      </c>
      <c r="F152" s="15" t="s">
        <v>576</v>
      </c>
      <c r="G152" s="15" t="s">
        <v>16</v>
      </c>
      <c r="H152" s="15">
        <v>20</v>
      </c>
      <c r="I152" s="15">
        <v>146</v>
      </c>
      <c r="J152" s="77">
        <v>44469</v>
      </c>
      <c r="K152" s="83">
        <v>1725</v>
      </c>
      <c r="L152" s="15" t="s">
        <v>145</v>
      </c>
      <c r="M152" s="15"/>
    </row>
    <row r="153" spans="1:13">
      <c r="A153" s="15">
        <v>147</v>
      </c>
      <c r="B153" s="15" t="s">
        <v>195</v>
      </c>
      <c r="C153" s="15" t="s">
        <v>51</v>
      </c>
      <c r="D153" s="15" t="s">
        <v>194</v>
      </c>
      <c r="E153" s="88">
        <v>9</v>
      </c>
      <c r="F153" s="15" t="s">
        <v>576</v>
      </c>
      <c r="G153" s="15" t="s">
        <v>16</v>
      </c>
      <c r="H153" s="15">
        <v>20</v>
      </c>
      <c r="I153" s="15">
        <v>147</v>
      </c>
      <c r="J153" s="77">
        <v>44463</v>
      </c>
      <c r="K153" s="83">
        <v>1725</v>
      </c>
      <c r="L153" s="15" t="s">
        <v>145</v>
      </c>
      <c r="M153" s="15"/>
    </row>
    <row r="154" spans="1:13">
      <c r="A154" s="15">
        <v>148</v>
      </c>
      <c r="B154" s="15" t="s">
        <v>345</v>
      </c>
      <c r="C154" s="15" t="s">
        <v>51</v>
      </c>
      <c r="D154" s="15" t="s">
        <v>344</v>
      </c>
      <c r="E154" s="88">
        <v>9</v>
      </c>
      <c r="F154" s="15" t="s">
        <v>576</v>
      </c>
      <c r="G154" s="15" t="s">
        <v>16</v>
      </c>
      <c r="H154" s="15">
        <v>20</v>
      </c>
      <c r="I154" s="15">
        <v>148</v>
      </c>
      <c r="J154" s="77">
        <v>44460</v>
      </c>
      <c r="K154" s="83">
        <v>1725</v>
      </c>
      <c r="L154" s="15" t="s">
        <v>145</v>
      </c>
      <c r="M154" s="15"/>
    </row>
    <row r="155" spans="1:13">
      <c r="A155" s="15">
        <v>149</v>
      </c>
      <c r="B155" s="15" t="s">
        <v>343</v>
      </c>
      <c r="C155" s="15" t="s">
        <v>51</v>
      </c>
      <c r="D155" s="15" t="s">
        <v>342</v>
      </c>
      <c r="E155" s="88">
        <v>9</v>
      </c>
      <c r="F155" s="15" t="s">
        <v>576</v>
      </c>
      <c r="G155" s="15" t="s">
        <v>16</v>
      </c>
      <c r="H155" s="15">
        <v>20</v>
      </c>
      <c r="I155" s="15">
        <v>149</v>
      </c>
      <c r="J155" s="77">
        <v>44469</v>
      </c>
      <c r="K155" s="83">
        <v>1725</v>
      </c>
      <c r="L155" s="15" t="s">
        <v>145</v>
      </c>
      <c r="M155" s="15"/>
    </row>
    <row r="156" spans="1:13">
      <c r="A156" s="15">
        <v>150</v>
      </c>
      <c r="B156" s="15" t="s">
        <v>346</v>
      </c>
      <c r="C156" s="15" t="s">
        <v>51</v>
      </c>
      <c r="D156" s="15" t="s">
        <v>347</v>
      </c>
      <c r="E156" s="88">
        <v>9</v>
      </c>
      <c r="F156" s="15" t="s">
        <v>576</v>
      </c>
      <c r="G156" s="15" t="s">
        <v>16</v>
      </c>
      <c r="H156" s="15">
        <v>20</v>
      </c>
      <c r="I156" s="15">
        <v>150</v>
      </c>
      <c r="J156" s="77">
        <v>44469</v>
      </c>
      <c r="K156" s="83">
        <v>1725</v>
      </c>
      <c r="L156" s="15" t="s">
        <v>145</v>
      </c>
      <c r="M156" s="15"/>
    </row>
    <row r="157" spans="1:13">
      <c r="A157" s="15">
        <v>151</v>
      </c>
      <c r="B157" s="15" t="s">
        <v>350</v>
      </c>
      <c r="C157" s="15" t="s">
        <v>51</v>
      </c>
      <c r="D157" s="15" t="s">
        <v>349</v>
      </c>
      <c r="E157" s="88">
        <v>9</v>
      </c>
      <c r="F157" s="15" t="s">
        <v>576</v>
      </c>
      <c r="G157" s="15" t="s">
        <v>16</v>
      </c>
      <c r="H157" s="15">
        <v>20</v>
      </c>
      <c r="I157" s="15">
        <v>151</v>
      </c>
      <c r="J157" s="77">
        <v>44469</v>
      </c>
      <c r="K157" s="83">
        <v>1725</v>
      </c>
      <c r="L157" s="15" t="s">
        <v>145</v>
      </c>
      <c r="M157" s="15"/>
    </row>
    <row r="158" spans="1:13">
      <c r="A158" s="15">
        <v>152</v>
      </c>
      <c r="B158" s="15" t="s">
        <v>348</v>
      </c>
      <c r="C158" s="15" t="s">
        <v>51</v>
      </c>
      <c r="D158" s="15" t="s">
        <v>351</v>
      </c>
      <c r="E158" s="88">
        <v>9</v>
      </c>
      <c r="F158" s="15" t="s">
        <v>576</v>
      </c>
      <c r="G158" s="15" t="s">
        <v>16</v>
      </c>
      <c r="H158" s="15">
        <v>20</v>
      </c>
      <c r="I158" s="15">
        <v>152</v>
      </c>
      <c r="J158" s="77">
        <v>44466</v>
      </c>
      <c r="K158" s="83">
        <v>1725</v>
      </c>
      <c r="L158" s="15" t="s">
        <v>145</v>
      </c>
      <c r="M158" s="15"/>
    </row>
    <row r="159" spans="1:13">
      <c r="A159" s="15">
        <v>153</v>
      </c>
      <c r="B159" s="15" t="s">
        <v>352</v>
      </c>
      <c r="C159" s="15" t="s">
        <v>51</v>
      </c>
      <c r="D159" s="15" t="s">
        <v>353</v>
      </c>
      <c r="E159" s="88">
        <v>9</v>
      </c>
      <c r="F159" s="15" t="s">
        <v>578</v>
      </c>
      <c r="G159" s="15" t="s">
        <v>14</v>
      </c>
      <c r="H159" s="15">
        <v>20</v>
      </c>
      <c r="I159" s="15">
        <v>153</v>
      </c>
      <c r="J159" s="77">
        <v>44469</v>
      </c>
      <c r="K159" s="83">
        <v>2300</v>
      </c>
      <c r="L159" s="15" t="s">
        <v>354</v>
      </c>
      <c r="M159" s="15"/>
    </row>
    <row r="160" spans="1:13">
      <c r="A160" s="15">
        <v>154</v>
      </c>
      <c r="B160" s="15" t="s">
        <v>355</v>
      </c>
      <c r="C160" s="15" t="s">
        <v>51</v>
      </c>
      <c r="D160" s="15" t="s">
        <v>356</v>
      </c>
      <c r="E160" s="88">
        <v>9</v>
      </c>
      <c r="F160" s="15" t="s">
        <v>578</v>
      </c>
      <c r="G160" s="15" t="s">
        <v>14</v>
      </c>
      <c r="H160" s="15">
        <v>20</v>
      </c>
      <c r="I160" s="15">
        <v>154</v>
      </c>
      <c r="J160" s="77">
        <v>44469</v>
      </c>
      <c r="K160" s="83">
        <v>2300</v>
      </c>
      <c r="L160" s="15" t="s">
        <v>354</v>
      </c>
      <c r="M160" s="15"/>
    </row>
    <row r="161" spans="1:13">
      <c r="A161" s="15">
        <v>155</v>
      </c>
      <c r="B161" s="15" t="s">
        <v>357</v>
      </c>
      <c r="C161" s="15" t="s">
        <v>51</v>
      </c>
      <c r="D161" s="15" t="s">
        <v>358</v>
      </c>
      <c r="E161" s="88">
        <v>9</v>
      </c>
      <c r="F161" s="15" t="s">
        <v>578</v>
      </c>
      <c r="G161" s="15" t="s">
        <v>14</v>
      </c>
      <c r="H161" s="15">
        <v>20</v>
      </c>
      <c r="I161" s="15">
        <v>155</v>
      </c>
      <c r="J161" s="77">
        <v>44469</v>
      </c>
      <c r="K161" s="83">
        <v>2300</v>
      </c>
      <c r="L161" s="15" t="s">
        <v>354</v>
      </c>
      <c r="M161" s="15"/>
    </row>
    <row r="162" spans="1:13">
      <c r="A162" s="15">
        <v>156</v>
      </c>
      <c r="B162" s="15" t="s">
        <v>359</v>
      </c>
      <c r="C162" s="15" t="s">
        <v>51</v>
      </c>
      <c r="D162" s="15" t="s">
        <v>360</v>
      </c>
      <c r="E162" s="88">
        <v>9</v>
      </c>
      <c r="F162" s="15" t="s">
        <v>578</v>
      </c>
      <c r="G162" s="15" t="s">
        <v>14</v>
      </c>
      <c r="H162" s="15">
        <v>20</v>
      </c>
      <c r="I162" s="15">
        <v>156</v>
      </c>
      <c r="J162" s="77">
        <v>44469</v>
      </c>
      <c r="K162" s="83">
        <v>2300</v>
      </c>
      <c r="L162" s="15" t="s">
        <v>354</v>
      </c>
      <c r="M162" s="15"/>
    </row>
    <row r="163" spans="1:13">
      <c r="A163" s="15">
        <v>157</v>
      </c>
      <c r="B163" s="15" t="s">
        <v>361</v>
      </c>
      <c r="C163" s="15" t="s">
        <v>51</v>
      </c>
      <c r="D163" s="15" t="s">
        <v>362</v>
      </c>
      <c r="E163" s="88">
        <v>9</v>
      </c>
      <c r="F163" s="15" t="s">
        <v>578</v>
      </c>
      <c r="G163" s="15" t="s">
        <v>14</v>
      </c>
      <c r="H163" s="15">
        <v>20</v>
      </c>
      <c r="I163" s="15">
        <v>157</v>
      </c>
      <c r="J163" s="77">
        <v>44469</v>
      </c>
      <c r="K163" s="83">
        <v>2300</v>
      </c>
      <c r="L163" s="15" t="s">
        <v>354</v>
      </c>
      <c r="M163" s="15"/>
    </row>
    <row r="164" spans="1:13">
      <c r="A164" s="15">
        <v>158</v>
      </c>
      <c r="B164" s="15" t="s">
        <v>363</v>
      </c>
      <c r="C164" s="15" t="s">
        <v>51</v>
      </c>
      <c r="D164" s="15" t="s">
        <v>364</v>
      </c>
      <c r="E164" s="88">
        <v>9</v>
      </c>
      <c r="F164" s="15" t="s">
        <v>578</v>
      </c>
      <c r="G164" s="15" t="s">
        <v>14</v>
      </c>
      <c r="H164" s="15">
        <v>20</v>
      </c>
      <c r="I164" s="15">
        <v>158</v>
      </c>
      <c r="J164" s="77">
        <v>44469</v>
      </c>
      <c r="K164" s="83">
        <v>2300</v>
      </c>
      <c r="L164" s="15" t="s">
        <v>354</v>
      </c>
      <c r="M164" s="15"/>
    </row>
    <row r="165" spans="1:13">
      <c r="A165" s="15">
        <v>159</v>
      </c>
      <c r="B165" s="15" t="s">
        <v>205</v>
      </c>
      <c r="C165" s="15" t="s">
        <v>51</v>
      </c>
      <c r="D165" s="93" t="s">
        <v>204</v>
      </c>
      <c r="E165" s="88">
        <v>9</v>
      </c>
      <c r="F165" s="15" t="s">
        <v>597</v>
      </c>
      <c r="G165" s="15" t="s">
        <v>17</v>
      </c>
      <c r="H165" s="15">
        <v>20</v>
      </c>
      <c r="I165" s="15">
        <v>159</v>
      </c>
      <c r="J165" s="77">
        <v>44469</v>
      </c>
      <c r="K165" s="83">
        <v>2300</v>
      </c>
      <c r="L165" s="15" t="s">
        <v>245</v>
      </c>
      <c r="M165" s="15"/>
    </row>
    <row r="166" spans="1:13">
      <c r="A166" s="15">
        <v>160</v>
      </c>
      <c r="B166" s="15" t="s">
        <v>203</v>
      </c>
      <c r="C166" s="15" t="s">
        <v>51</v>
      </c>
      <c r="D166" s="93" t="s">
        <v>202</v>
      </c>
      <c r="E166" s="88">
        <v>9</v>
      </c>
      <c r="F166" s="15" t="s">
        <v>597</v>
      </c>
      <c r="G166" s="15" t="s">
        <v>17</v>
      </c>
      <c r="H166" s="15">
        <v>20</v>
      </c>
      <c r="I166" s="15">
        <v>160</v>
      </c>
      <c r="J166" s="77">
        <v>44469</v>
      </c>
      <c r="K166" s="83">
        <v>2300</v>
      </c>
      <c r="L166" s="15" t="s">
        <v>245</v>
      </c>
      <c r="M166" s="15"/>
    </row>
    <row r="167" spans="1:13">
      <c r="A167" s="15">
        <v>161</v>
      </c>
      <c r="B167" s="15" t="s">
        <v>214</v>
      </c>
      <c r="C167" s="15" t="s">
        <v>51</v>
      </c>
      <c r="D167" s="93" t="s">
        <v>212</v>
      </c>
      <c r="E167" s="88">
        <v>9</v>
      </c>
      <c r="F167" s="15" t="s">
        <v>597</v>
      </c>
      <c r="G167" s="15" t="s">
        <v>17</v>
      </c>
      <c r="H167" s="15">
        <v>20</v>
      </c>
      <c r="I167" s="15">
        <v>161</v>
      </c>
      <c r="J167" s="77">
        <v>44469</v>
      </c>
      <c r="K167" s="83">
        <v>2300</v>
      </c>
      <c r="L167" s="15" t="s">
        <v>245</v>
      </c>
      <c r="M167" s="15"/>
    </row>
    <row r="168" spans="1:13">
      <c r="A168" s="15">
        <v>162</v>
      </c>
      <c r="B168" s="15" t="s">
        <v>207</v>
      </c>
      <c r="C168" s="15" t="s">
        <v>51</v>
      </c>
      <c r="D168" s="93" t="s">
        <v>206</v>
      </c>
      <c r="E168" s="88">
        <v>9</v>
      </c>
      <c r="F168" s="15" t="s">
        <v>597</v>
      </c>
      <c r="G168" s="15" t="s">
        <v>17</v>
      </c>
      <c r="H168" s="15">
        <v>20</v>
      </c>
      <c r="I168" s="15">
        <v>162</v>
      </c>
      <c r="J168" s="77">
        <v>44469</v>
      </c>
      <c r="K168" s="83">
        <v>2300</v>
      </c>
      <c r="L168" s="15" t="s">
        <v>245</v>
      </c>
      <c r="M168" s="15"/>
    </row>
    <row r="169" spans="1:13">
      <c r="A169" s="15">
        <v>163</v>
      </c>
      <c r="B169" s="15" t="s">
        <v>190</v>
      </c>
      <c r="C169" s="15" t="s">
        <v>51</v>
      </c>
      <c r="D169" s="93" t="s">
        <v>191</v>
      </c>
      <c r="E169" s="88">
        <v>9</v>
      </c>
      <c r="F169" s="15" t="s">
        <v>597</v>
      </c>
      <c r="G169" s="15" t="s">
        <v>17</v>
      </c>
      <c r="H169" s="15">
        <v>20</v>
      </c>
      <c r="I169" s="15">
        <v>163</v>
      </c>
      <c r="J169" s="77">
        <v>44469</v>
      </c>
      <c r="K169" s="83">
        <v>2300</v>
      </c>
      <c r="L169" s="15" t="s">
        <v>245</v>
      </c>
      <c r="M169" s="15"/>
    </row>
    <row r="170" spans="1:13">
      <c r="A170" s="15">
        <v>164</v>
      </c>
      <c r="B170" s="15" t="s">
        <v>200</v>
      </c>
      <c r="C170" s="15" t="s">
        <v>51</v>
      </c>
      <c r="D170" s="93" t="s">
        <v>201</v>
      </c>
      <c r="E170" s="88">
        <v>9</v>
      </c>
      <c r="F170" s="15" t="s">
        <v>597</v>
      </c>
      <c r="G170" s="15" t="s">
        <v>17</v>
      </c>
      <c r="H170" s="15">
        <v>20</v>
      </c>
      <c r="I170" s="15">
        <v>164</v>
      </c>
      <c r="J170" s="77">
        <v>44469</v>
      </c>
      <c r="K170" s="83">
        <v>2300</v>
      </c>
      <c r="L170" s="15" t="s">
        <v>245</v>
      </c>
      <c r="M170" s="15"/>
    </row>
    <row r="171" spans="1:13">
      <c r="A171" s="15">
        <v>165</v>
      </c>
      <c r="B171" s="15" t="s">
        <v>195</v>
      </c>
      <c r="C171" s="15" t="s">
        <v>51</v>
      </c>
      <c r="D171" s="93" t="s">
        <v>194</v>
      </c>
      <c r="E171" s="88">
        <v>9</v>
      </c>
      <c r="F171" s="15" t="s">
        <v>597</v>
      </c>
      <c r="G171" s="15" t="s">
        <v>17</v>
      </c>
      <c r="H171" s="15">
        <v>20</v>
      </c>
      <c r="I171" s="15">
        <v>165</v>
      </c>
      <c r="J171" s="77">
        <v>44463</v>
      </c>
      <c r="K171" s="83">
        <v>2300</v>
      </c>
      <c r="L171" s="15" t="s">
        <v>245</v>
      </c>
      <c r="M171" s="15"/>
    </row>
    <row r="172" spans="1:13">
      <c r="A172" s="15">
        <v>166</v>
      </c>
      <c r="B172" s="15" t="s">
        <v>365</v>
      </c>
      <c r="C172" s="15" t="s">
        <v>51</v>
      </c>
      <c r="D172" s="93" t="s">
        <v>366</v>
      </c>
      <c r="E172" s="88">
        <v>9</v>
      </c>
      <c r="F172" s="15" t="s">
        <v>596</v>
      </c>
      <c r="G172" s="15" t="s">
        <v>17</v>
      </c>
      <c r="H172" s="15">
        <v>20</v>
      </c>
      <c r="I172" s="15">
        <v>166</v>
      </c>
      <c r="J172" s="77">
        <v>44459</v>
      </c>
      <c r="K172" s="83">
        <v>2300</v>
      </c>
      <c r="L172" s="15" t="s">
        <v>245</v>
      </c>
      <c r="M172" s="15"/>
    </row>
    <row r="173" spans="1:13">
      <c r="A173" s="15">
        <v>167</v>
      </c>
      <c r="B173" s="15" t="s">
        <v>197</v>
      </c>
      <c r="C173" s="15" t="s">
        <v>51</v>
      </c>
      <c r="D173" s="93" t="s">
        <v>196</v>
      </c>
      <c r="E173" s="88">
        <v>9</v>
      </c>
      <c r="F173" s="15" t="s">
        <v>597</v>
      </c>
      <c r="G173" s="15" t="s">
        <v>17</v>
      </c>
      <c r="H173" s="15">
        <v>20</v>
      </c>
      <c r="I173" s="15">
        <v>167</v>
      </c>
      <c r="J173" s="77">
        <v>44469</v>
      </c>
      <c r="K173" s="83">
        <v>2300</v>
      </c>
      <c r="L173" s="15" t="s">
        <v>245</v>
      </c>
      <c r="M173" s="15"/>
    </row>
    <row r="174" spans="1:13">
      <c r="A174" s="15">
        <v>168</v>
      </c>
      <c r="B174" s="15" t="s">
        <v>199</v>
      </c>
      <c r="C174" s="15" t="s">
        <v>51</v>
      </c>
      <c r="D174" s="93" t="s">
        <v>198</v>
      </c>
      <c r="E174" s="88">
        <v>9</v>
      </c>
      <c r="F174" s="15" t="s">
        <v>597</v>
      </c>
      <c r="G174" s="15" t="s">
        <v>17</v>
      </c>
      <c r="H174" s="15">
        <v>20</v>
      </c>
      <c r="I174" s="15">
        <v>168</v>
      </c>
      <c r="J174" s="77">
        <v>44460</v>
      </c>
      <c r="K174" s="83">
        <v>2300</v>
      </c>
      <c r="L174" s="15" t="s">
        <v>245</v>
      </c>
      <c r="M174" s="15"/>
    </row>
    <row r="175" spans="1:13">
      <c r="A175" s="15">
        <v>169</v>
      </c>
      <c r="B175" s="15" t="s">
        <v>192</v>
      </c>
      <c r="C175" s="15" t="s">
        <v>51</v>
      </c>
      <c r="D175" s="93" t="s">
        <v>371</v>
      </c>
      <c r="E175" s="88">
        <v>9</v>
      </c>
      <c r="F175" s="15" t="s">
        <v>597</v>
      </c>
      <c r="G175" s="15" t="s">
        <v>17</v>
      </c>
      <c r="H175" s="15">
        <v>20</v>
      </c>
      <c r="I175" s="15">
        <v>169</v>
      </c>
      <c r="J175" s="77">
        <v>44469</v>
      </c>
      <c r="K175" s="83">
        <v>2300</v>
      </c>
      <c r="L175" s="15" t="s">
        <v>245</v>
      </c>
      <c r="M175" s="15"/>
    </row>
    <row r="176" spans="1:13">
      <c r="A176" s="15">
        <v>170</v>
      </c>
      <c r="B176" s="15" t="s">
        <v>352</v>
      </c>
      <c r="C176" s="15" t="s">
        <v>51</v>
      </c>
      <c r="D176" s="93" t="s">
        <v>353</v>
      </c>
      <c r="E176" s="88">
        <v>9</v>
      </c>
      <c r="F176" s="15" t="s">
        <v>596</v>
      </c>
      <c r="G176" s="15" t="s">
        <v>17</v>
      </c>
      <c r="H176" s="15">
        <v>20</v>
      </c>
      <c r="I176" s="15">
        <v>170</v>
      </c>
      <c r="J176" s="77">
        <v>44463</v>
      </c>
      <c r="K176" s="83">
        <v>2300</v>
      </c>
      <c r="L176" s="15" t="s">
        <v>245</v>
      </c>
      <c r="M176" s="15"/>
    </row>
    <row r="177" spans="1:13">
      <c r="A177" s="15">
        <v>171</v>
      </c>
      <c r="B177" s="15" t="s">
        <v>372</v>
      </c>
      <c r="C177" s="15" t="s">
        <v>51</v>
      </c>
      <c r="D177" s="93" t="s">
        <v>373</v>
      </c>
      <c r="E177" s="88">
        <v>9</v>
      </c>
      <c r="F177" s="15" t="s">
        <v>596</v>
      </c>
      <c r="G177" s="15" t="s">
        <v>17</v>
      </c>
      <c r="H177" s="15">
        <v>20</v>
      </c>
      <c r="I177" s="15">
        <v>171</v>
      </c>
      <c r="J177" s="77">
        <v>44469</v>
      </c>
      <c r="K177" s="83">
        <v>2300</v>
      </c>
      <c r="L177" s="15" t="s">
        <v>245</v>
      </c>
      <c r="M177" s="15"/>
    </row>
    <row r="178" spans="1:13">
      <c r="A178" s="15">
        <v>172</v>
      </c>
      <c r="B178" s="15" t="s">
        <v>374</v>
      </c>
      <c r="C178" s="15" t="s">
        <v>51</v>
      </c>
      <c r="D178" s="93" t="s">
        <v>375</v>
      </c>
      <c r="E178" s="88">
        <v>9</v>
      </c>
      <c r="F178" s="15" t="s">
        <v>596</v>
      </c>
      <c r="G178" s="15" t="s">
        <v>17</v>
      </c>
      <c r="H178" s="15">
        <v>20</v>
      </c>
      <c r="I178" s="15">
        <v>172</v>
      </c>
      <c r="J178" s="77">
        <v>44466</v>
      </c>
      <c r="K178" s="83">
        <v>2300</v>
      </c>
      <c r="L178" s="15" t="s">
        <v>245</v>
      </c>
      <c r="M178" s="15"/>
    </row>
    <row r="179" spans="1:13">
      <c r="A179" s="15">
        <v>173</v>
      </c>
      <c r="B179" s="15" t="s">
        <v>187</v>
      </c>
      <c r="C179" s="15" t="s">
        <v>51</v>
      </c>
      <c r="D179" s="93" t="s">
        <v>186</v>
      </c>
      <c r="E179" s="88">
        <v>9</v>
      </c>
      <c r="F179" s="15" t="s">
        <v>597</v>
      </c>
      <c r="G179" s="15" t="s">
        <v>17</v>
      </c>
      <c r="H179" s="15">
        <v>20</v>
      </c>
      <c r="I179" s="15">
        <v>173</v>
      </c>
      <c r="J179" s="77">
        <v>44469</v>
      </c>
      <c r="K179" s="83">
        <v>2300</v>
      </c>
      <c r="L179" s="15" t="s">
        <v>245</v>
      </c>
      <c r="M179" s="15"/>
    </row>
    <row r="180" spans="1:13">
      <c r="A180" s="15">
        <v>174</v>
      </c>
      <c r="B180" s="15" t="s">
        <v>208</v>
      </c>
      <c r="C180" s="15" t="s">
        <v>51</v>
      </c>
      <c r="D180" s="93" t="s">
        <v>209</v>
      </c>
      <c r="E180" s="88">
        <v>9</v>
      </c>
      <c r="F180" s="15" t="s">
        <v>597</v>
      </c>
      <c r="G180" s="15" t="s">
        <v>17</v>
      </c>
      <c r="H180" s="15">
        <v>20</v>
      </c>
      <c r="I180" s="15">
        <v>174</v>
      </c>
      <c r="J180" s="77">
        <v>44469</v>
      </c>
      <c r="K180" s="83">
        <v>2300</v>
      </c>
      <c r="L180" s="15" t="s">
        <v>245</v>
      </c>
      <c r="M180" s="15"/>
    </row>
    <row r="181" spans="1:13">
      <c r="A181" s="15">
        <v>175</v>
      </c>
      <c r="B181" s="15" t="s">
        <v>376</v>
      </c>
      <c r="C181" s="15" t="s">
        <v>51</v>
      </c>
      <c r="D181" s="93" t="s">
        <v>377</v>
      </c>
      <c r="E181" s="88">
        <v>9</v>
      </c>
      <c r="F181" s="15" t="s">
        <v>596</v>
      </c>
      <c r="G181" s="15" t="s">
        <v>17</v>
      </c>
      <c r="H181" s="15">
        <v>20</v>
      </c>
      <c r="I181" s="15">
        <v>175</v>
      </c>
      <c r="J181" s="77">
        <v>44469</v>
      </c>
      <c r="K181" s="83">
        <v>2300</v>
      </c>
      <c r="L181" s="15" t="s">
        <v>245</v>
      </c>
      <c r="M181" s="15"/>
    </row>
    <row r="182" spans="1:13">
      <c r="A182" s="15">
        <v>176</v>
      </c>
      <c r="B182" s="15" t="s">
        <v>378</v>
      </c>
      <c r="C182" s="15" t="s">
        <v>51</v>
      </c>
      <c r="D182" s="93" t="s">
        <v>379</v>
      </c>
      <c r="E182" s="88">
        <v>9</v>
      </c>
      <c r="F182" s="15" t="s">
        <v>596</v>
      </c>
      <c r="G182" s="15" t="s">
        <v>17</v>
      </c>
      <c r="H182" s="15">
        <v>20</v>
      </c>
      <c r="I182" s="15">
        <v>176</v>
      </c>
      <c r="J182" s="77">
        <v>44466</v>
      </c>
      <c r="K182" s="83">
        <v>2300</v>
      </c>
      <c r="L182" s="15" t="s">
        <v>245</v>
      </c>
      <c r="M182" s="15"/>
    </row>
    <row r="183" spans="1:13">
      <c r="A183" s="15">
        <v>177</v>
      </c>
      <c r="B183" s="15" t="s">
        <v>189</v>
      </c>
      <c r="C183" s="15" t="s">
        <v>51</v>
      </c>
      <c r="D183" s="93" t="s">
        <v>188</v>
      </c>
      <c r="E183" s="88">
        <v>9</v>
      </c>
      <c r="F183" s="15" t="s">
        <v>597</v>
      </c>
      <c r="G183" s="15" t="s">
        <v>17</v>
      </c>
      <c r="H183" s="15">
        <v>20</v>
      </c>
      <c r="I183" s="15">
        <v>177</v>
      </c>
      <c r="J183" s="77">
        <v>44469</v>
      </c>
      <c r="K183" s="83">
        <v>2300</v>
      </c>
      <c r="L183" s="15" t="s">
        <v>245</v>
      </c>
      <c r="M183" s="15"/>
    </row>
    <row r="184" spans="1:13">
      <c r="A184" s="15">
        <v>178</v>
      </c>
      <c r="B184" s="15" t="s">
        <v>380</v>
      </c>
      <c r="C184" s="15" t="s">
        <v>51</v>
      </c>
      <c r="D184" s="93" t="s">
        <v>381</v>
      </c>
      <c r="E184" s="88">
        <v>9</v>
      </c>
      <c r="F184" s="15" t="s">
        <v>597</v>
      </c>
      <c r="G184" s="15" t="s">
        <v>17</v>
      </c>
      <c r="H184" s="15">
        <v>20</v>
      </c>
      <c r="I184" s="15">
        <v>178</v>
      </c>
      <c r="J184" s="77">
        <v>44462</v>
      </c>
      <c r="K184" s="83">
        <v>2300</v>
      </c>
      <c r="L184" s="15" t="s">
        <v>245</v>
      </c>
      <c r="M184" s="15"/>
    </row>
    <row r="185" spans="1:13">
      <c r="A185" s="15">
        <v>179</v>
      </c>
      <c r="B185" s="15" t="s">
        <v>382</v>
      </c>
      <c r="C185" s="15" t="s">
        <v>51</v>
      </c>
      <c r="D185" s="93" t="s">
        <v>383</v>
      </c>
      <c r="E185" s="88">
        <v>9</v>
      </c>
      <c r="F185" s="15" t="s">
        <v>596</v>
      </c>
      <c r="G185" s="15" t="s">
        <v>17</v>
      </c>
      <c r="H185" s="15">
        <v>20</v>
      </c>
      <c r="I185" s="15">
        <v>179</v>
      </c>
      <c r="J185" s="77">
        <v>44469</v>
      </c>
      <c r="K185" s="83">
        <v>2300</v>
      </c>
      <c r="L185" s="15" t="s">
        <v>245</v>
      </c>
      <c r="M185" s="15"/>
    </row>
    <row r="186" spans="1:13">
      <c r="A186" s="15">
        <v>180</v>
      </c>
      <c r="B186" s="15" t="s">
        <v>211</v>
      </c>
      <c r="C186" s="15" t="s">
        <v>51</v>
      </c>
      <c r="D186" s="93" t="s">
        <v>210</v>
      </c>
      <c r="E186" s="88">
        <v>9</v>
      </c>
      <c r="F186" s="15" t="s">
        <v>597</v>
      </c>
      <c r="G186" s="15" t="s">
        <v>17</v>
      </c>
      <c r="H186" s="15">
        <v>20</v>
      </c>
      <c r="I186" s="15">
        <v>180</v>
      </c>
      <c r="J186" s="77">
        <v>44469</v>
      </c>
      <c r="K186" s="83">
        <v>2300</v>
      </c>
      <c r="L186" s="15" t="s">
        <v>245</v>
      </c>
      <c r="M186" s="15"/>
    </row>
    <row r="187" spans="1:13">
      <c r="A187" s="15">
        <v>181</v>
      </c>
      <c r="B187" s="15" t="s">
        <v>350</v>
      </c>
      <c r="C187" s="15" t="s">
        <v>51</v>
      </c>
      <c r="D187" s="93" t="s">
        <v>349</v>
      </c>
      <c r="E187" s="88">
        <v>9</v>
      </c>
      <c r="F187" s="15" t="s">
        <v>596</v>
      </c>
      <c r="G187" s="15" t="s">
        <v>17</v>
      </c>
      <c r="H187" s="15">
        <v>20</v>
      </c>
      <c r="I187" s="15">
        <v>181</v>
      </c>
      <c r="J187" s="77">
        <v>44466</v>
      </c>
      <c r="K187" s="83">
        <v>2300</v>
      </c>
      <c r="L187" s="15" t="s">
        <v>245</v>
      </c>
      <c r="M187" s="15"/>
    </row>
    <row r="188" spans="1:13">
      <c r="A188" s="15">
        <v>182</v>
      </c>
      <c r="B188" s="15" t="s">
        <v>384</v>
      </c>
      <c r="C188" s="15" t="s">
        <v>51</v>
      </c>
      <c r="D188" s="15" t="s">
        <v>234</v>
      </c>
      <c r="E188" s="88">
        <v>9</v>
      </c>
      <c r="F188" s="15" t="s">
        <v>576</v>
      </c>
      <c r="G188" s="15" t="s">
        <v>16</v>
      </c>
      <c r="H188" s="15">
        <v>20</v>
      </c>
      <c r="I188" s="15">
        <v>182</v>
      </c>
      <c r="J188" s="77">
        <v>44469</v>
      </c>
      <c r="K188" s="83">
        <v>1725</v>
      </c>
      <c r="L188" s="15" t="s">
        <v>145</v>
      </c>
      <c r="M188" s="15"/>
    </row>
    <row r="189" spans="1:13">
      <c r="A189" s="15">
        <v>183</v>
      </c>
      <c r="B189" s="15" t="s">
        <v>182</v>
      </c>
      <c r="C189" s="15" t="s">
        <v>51</v>
      </c>
      <c r="D189" s="15" t="s">
        <v>183</v>
      </c>
      <c r="E189" s="88" t="s">
        <v>68</v>
      </c>
      <c r="F189" s="15" t="s">
        <v>585</v>
      </c>
      <c r="G189" s="15" t="s">
        <v>18</v>
      </c>
      <c r="H189" s="15">
        <v>20</v>
      </c>
      <c r="I189" s="15">
        <v>183</v>
      </c>
      <c r="J189" s="77">
        <v>44469</v>
      </c>
      <c r="K189" s="83">
        <v>2600</v>
      </c>
      <c r="L189" s="15" t="s">
        <v>145</v>
      </c>
      <c r="M189" s="15"/>
    </row>
    <row r="190" spans="1:13">
      <c r="A190" s="15">
        <v>184</v>
      </c>
      <c r="B190" s="15" t="s">
        <v>386</v>
      </c>
      <c r="C190" s="15" t="s">
        <v>51</v>
      </c>
      <c r="D190" s="15" t="s">
        <v>220</v>
      </c>
      <c r="E190" s="88" t="s">
        <v>68</v>
      </c>
      <c r="F190" s="15" t="s">
        <v>585</v>
      </c>
      <c r="G190" s="15" t="s">
        <v>18</v>
      </c>
      <c r="H190" s="15">
        <v>20</v>
      </c>
      <c r="I190" s="15">
        <v>184</v>
      </c>
      <c r="J190" s="77">
        <v>44463</v>
      </c>
      <c r="K190" s="83">
        <v>2600</v>
      </c>
      <c r="L190" s="15" t="s">
        <v>145</v>
      </c>
      <c r="M190" s="15"/>
    </row>
    <row r="191" spans="1:13">
      <c r="A191" s="15">
        <v>185</v>
      </c>
      <c r="B191" s="15" t="s">
        <v>168</v>
      </c>
      <c r="C191" s="15" t="s">
        <v>51</v>
      </c>
      <c r="D191" s="15" t="s">
        <v>169</v>
      </c>
      <c r="E191" s="88" t="s">
        <v>68</v>
      </c>
      <c r="F191" s="15" t="s">
        <v>585</v>
      </c>
      <c r="G191" s="15" t="s">
        <v>18</v>
      </c>
      <c r="H191" s="15">
        <v>20</v>
      </c>
      <c r="I191" s="15">
        <v>185</v>
      </c>
      <c r="J191" s="77">
        <v>44469</v>
      </c>
      <c r="K191" s="83">
        <v>2600</v>
      </c>
      <c r="L191" s="15" t="s">
        <v>145</v>
      </c>
      <c r="M191" s="15"/>
    </row>
    <row r="192" spans="1:13">
      <c r="A192" s="15">
        <v>186</v>
      </c>
      <c r="B192" s="15" t="s">
        <v>170</v>
      </c>
      <c r="C192" s="15" t="s">
        <v>51</v>
      </c>
      <c r="D192" s="15" t="s">
        <v>171</v>
      </c>
      <c r="E192" s="88" t="s">
        <v>68</v>
      </c>
      <c r="F192" s="15" t="s">
        <v>585</v>
      </c>
      <c r="G192" s="15" t="s">
        <v>18</v>
      </c>
      <c r="H192" s="15">
        <v>20</v>
      </c>
      <c r="I192" s="15">
        <v>186</v>
      </c>
      <c r="J192" s="77">
        <v>44469</v>
      </c>
      <c r="K192" s="83">
        <v>2600</v>
      </c>
      <c r="L192" s="15" t="s">
        <v>145</v>
      </c>
      <c r="M192" s="15"/>
    </row>
    <row r="193" spans="1:13">
      <c r="A193" s="15">
        <v>187</v>
      </c>
      <c r="B193" s="15" t="s">
        <v>387</v>
      </c>
      <c r="C193" s="15" t="s">
        <v>51</v>
      </c>
      <c r="D193" s="15" t="s">
        <v>181</v>
      </c>
      <c r="E193" s="88" t="s">
        <v>68</v>
      </c>
      <c r="F193" s="15" t="s">
        <v>585</v>
      </c>
      <c r="G193" s="15" t="s">
        <v>18</v>
      </c>
      <c r="H193" s="15">
        <v>20</v>
      </c>
      <c r="I193" s="15">
        <v>187</v>
      </c>
      <c r="J193" s="77">
        <v>44467</v>
      </c>
      <c r="K193" s="83">
        <v>2600</v>
      </c>
      <c r="L193" s="15" t="s">
        <v>145</v>
      </c>
      <c r="M193" s="15"/>
    </row>
    <row r="194" spans="1:13">
      <c r="A194" s="15">
        <v>188</v>
      </c>
      <c r="B194" s="15" t="s">
        <v>179</v>
      </c>
      <c r="C194" s="15" t="s">
        <v>51</v>
      </c>
      <c r="D194" s="15" t="s">
        <v>178</v>
      </c>
      <c r="E194" s="88" t="s">
        <v>68</v>
      </c>
      <c r="F194" s="15" t="s">
        <v>585</v>
      </c>
      <c r="G194" s="15" t="s">
        <v>18</v>
      </c>
      <c r="H194" s="15">
        <v>20</v>
      </c>
      <c r="I194" s="15">
        <v>188</v>
      </c>
      <c r="J194" s="77">
        <v>44463</v>
      </c>
      <c r="K194" s="83">
        <v>2600</v>
      </c>
      <c r="L194" s="15" t="s">
        <v>145</v>
      </c>
      <c r="M194" s="15"/>
    </row>
    <row r="195" spans="1:13">
      <c r="A195" s="15">
        <v>189</v>
      </c>
      <c r="B195" s="15" t="s">
        <v>176</v>
      </c>
      <c r="C195" s="15" t="s">
        <v>51</v>
      </c>
      <c r="D195" s="15" t="s">
        <v>177</v>
      </c>
      <c r="E195" s="88" t="s">
        <v>68</v>
      </c>
      <c r="F195" s="15" t="s">
        <v>585</v>
      </c>
      <c r="G195" s="15" t="s">
        <v>18</v>
      </c>
      <c r="H195" s="15">
        <v>20</v>
      </c>
      <c r="I195" s="15">
        <v>189</v>
      </c>
      <c r="J195" s="77">
        <v>44469</v>
      </c>
      <c r="K195" s="83">
        <v>2600</v>
      </c>
      <c r="L195" s="15" t="s">
        <v>145</v>
      </c>
      <c r="M195" s="15"/>
    </row>
    <row r="196" spans="1:13">
      <c r="A196" s="15">
        <v>190</v>
      </c>
      <c r="B196" s="15" t="s">
        <v>388</v>
      </c>
      <c r="C196" s="15" t="s">
        <v>51</v>
      </c>
      <c r="D196" s="15" t="s">
        <v>389</v>
      </c>
      <c r="E196" s="88" t="s">
        <v>68</v>
      </c>
      <c r="F196" s="15" t="s">
        <v>585</v>
      </c>
      <c r="G196" s="15" t="s">
        <v>18</v>
      </c>
      <c r="H196" s="15">
        <v>20</v>
      </c>
      <c r="I196" s="15">
        <v>190</v>
      </c>
      <c r="J196" s="77">
        <v>44464</v>
      </c>
      <c r="K196" s="83">
        <v>2600</v>
      </c>
      <c r="L196" s="15" t="s">
        <v>145</v>
      </c>
      <c r="M196" s="15"/>
    </row>
    <row r="197" spans="1:13">
      <c r="A197" s="15">
        <v>191</v>
      </c>
      <c r="B197" s="15" t="s">
        <v>174</v>
      </c>
      <c r="C197" s="15" t="s">
        <v>51</v>
      </c>
      <c r="D197" s="15" t="s">
        <v>175</v>
      </c>
      <c r="E197" s="88" t="s">
        <v>68</v>
      </c>
      <c r="F197" s="15" t="s">
        <v>585</v>
      </c>
      <c r="G197" s="15" t="s">
        <v>18</v>
      </c>
      <c r="H197" s="15">
        <v>20</v>
      </c>
      <c r="I197" s="15">
        <v>191</v>
      </c>
      <c r="J197" s="77">
        <v>44469</v>
      </c>
      <c r="K197" s="83">
        <v>2600</v>
      </c>
      <c r="L197" s="15" t="s">
        <v>145</v>
      </c>
      <c r="M197" s="15"/>
    </row>
    <row r="198" spans="1:13">
      <c r="A198" s="15">
        <v>192</v>
      </c>
      <c r="B198" s="15" t="s">
        <v>162</v>
      </c>
      <c r="C198" s="15" t="s">
        <v>51</v>
      </c>
      <c r="D198" s="15" t="s">
        <v>163</v>
      </c>
      <c r="E198" s="88" t="s">
        <v>68</v>
      </c>
      <c r="F198" s="15" t="s">
        <v>585</v>
      </c>
      <c r="G198" s="15" t="s">
        <v>18</v>
      </c>
      <c r="H198" s="15">
        <v>20</v>
      </c>
      <c r="I198" s="15">
        <v>192</v>
      </c>
      <c r="J198" s="77">
        <v>44469</v>
      </c>
      <c r="K198" s="83">
        <v>2600</v>
      </c>
      <c r="L198" s="15" t="s">
        <v>145</v>
      </c>
      <c r="M198" s="15"/>
    </row>
    <row r="199" spans="1:13">
      <c r="A199" s="15">
        <v>193</v>
      </c>
      <c r="B199" s="15" t="s">
        <v>334</v>
      </c>
      <c r="C199" s="15" t="s">
        <v>51</v>
      </c>
      <c r="D199" s="15" t="s">
        <v>335</v>
      </c>
      <c r="E199" s="88">
        <v>11</v>
      </c>
      <c r="F199" s="15" t="s">
        <v>590</v>
      </c>
      <c r="G199" s="15" t="s">
        <v>20</v>
      </c>
      <c r="H199" s="15">
        <v>20</v>
      </c>
      <c r="I199" s="15">
        <v>193</v>
      </c>
      <c r="J199" s="77">
        <v>44469</v>
      </c>
      <c r="K199" s="83">
        <v>2600</v>
      </c>
      <c r="L199" s="15" t="s">
        <v>225</v>
      </c>
      <c r="M199" s="15"/>
    </row>
    <row r="200" spans="1:13">
      <c r="A200" s="15">
        <v>194</v>
      </c>
      <c r="B200" s="15" t="s">
        <v>332</v>
      </c>
      <c r="C200" s="15" t="s">
        <v>51</v>
      </c>
      <c r="D200" s="15" t="s">
        <v>333</v>
      </c>
      <c r="E200" s="88">
        <v>11</v>
      </c>
      <c r="F200" s="15" t="s">
        <v>590</v>
      </c>
      <c r="G200" s="15" t="s">
        <v>20</v>
      </c>
      <c r="H200" s="15">
        <v>20</v>
      </c>
      <c r="I200" s="15">
        <v>194</v>
      </c>
      <c r="J200" s="77">
        <v>44469</v>
      </c>
      <c r="K200" s="83">
        <v>2600</v>
      </c>
      <c r="L200" s="15" t="s">
        <v>225</v>
      </c>
      <c r="M200" s="15"/>
    </row>
    <row r="201" spans="1:13">
      <c r="A201" s="15">
        <v>195</v>
      </c>
      <c r="B201" s="15" t="s">
        <v>390</v>
      </c>
      <c r="C201" s="15" t="s">
        <v>51</v>
      </c>
      <c r="D201" s="15" t="s">
        <v>391</v>
      </c>
      <c r="E201" s="88" t="s">
        <v>78</v>
      </c>
      <c r="F201" s="15" t="s">
        <v>569</v>
      </c>
      <c r="G201" s="15" t="s">
        <v>12</v>
      </c>
      <c r="H201" s="15">
        <v>20</v>
      </c>
      <c r="I201" s="15">
        <v>195</v>
      </c>
      <c r="J201" s="77">
        <v>44469</v>
      </c>
      <c r="K201" s="83">
        <v>2600</v>
      </c>
      <c r="L201" s="15" t="s">
        <v>145</v>
      </c>
      <c r="M201" s="15"/>
    </row>
    <row r="202" spans="1:13">
      <c r="A202" s="15">
        <v>196</v>
      </c>
      <c r="B202" s="15" t="s">
        <v>372</v>
      </c>
      <c r="C202" s="15" t="s">
        <v>51</v>
      </c>
      <c r="D202" s="15" t="s">
        <v>392</v>
      </c>
      <c r="E202" s="88">
        <v>9</v>
      </c>
      <c r="F202" s="15" t="s">
        <v>594</v>
      </c>
      <c r="G202" s="15" t="s">
        <v>14</v>
      </c>
      <c r="H202" s="15">
        <v>20</v>
      </c>
      <c r="I202" s="15">
        <v>196</v>
      </c>
      <c r="J202" s="77">
        <v>44469</v>
      </c>
      <c r="K202" s="83">
        <v>2300</v>
      </c>
      <c r="L202" s="15" t="s">
        <v>354</v>
      </c>
      <c r="M202" s="15"/>
    </row>
    <row r="203" spans="1:13">
      <c r="A203" s="15">
        <v>197</v>
      </c>
      <c r="B203" s="15" t="s">
        <v>355</v>
      </c>
      <c r="C203" s="15" t="s">
        <v>51</v>
      </c>
      <c r="D203" s="15" t="s">
        <v>393</v>
      </c>
      <c r="E203" s="88">
        <v>9</v>
      </c>
      <c r="F203" s="15" t="s">
        <v>594</v>
      </c>
      <c r="G203" s="15" t="s">
        <v>14</v>
      </c>
      <c r="H203" s="15">
        <v>20</v>
      </c>
      <c r="I203" s="15">
        <v>197</v>
      </c>
      <c r="J203" s="77">
        <v>44469</v>
      </c>
      <c r="K203" s="83">
        <v>2300</v>
      </c>
      <c r="L203" s="15" t="s">
        <v>354</v>
      </c>
      <c r="M203" s="15"/>
    </row>
    <row r="204" spans="1:13">
      <c r="A204" s="15">
        <v>198</v>
      </c>
      <c r="B204" s="15" t="s">
        <v>394</v>
      </c>
      <c r="C204" s="15" t="s">
        <v>51</v>
      </c>
      <c r="D204" s="15" t="s">
        <v>395</v>
      </c>
      <c r="E204" s="88">
        <v>9</v>
      </c>
      <c r="F204" s="15" t="s">
        <v>594</v>
      </c>
      <c r="G204" s="15" t="s">
        <v>14</v>
      </c>
      <c r="H204" s="15">
        <v>20</v>
      </c>
      <c r="I204" s="15">
        <v>198</v>
      </c>
      <c r="J204" s="77">
        <v>44469</v>
      </c>
      <c r="K204" s="83">
        <v>2300</v>
      </c>
      <c r="L204" s="15" t="s">
        <v>354</v>
      </c>
      <c r="M204" s="15"/>
    </row>
    <row r="205" spans="1:13">
      <c r="A205" s="15">
        <v>199</v>
      </c>
      <c r="B205" s="15" t="s">
        <v>396</v>
      </c>
      <c r="C205" s="15" t="s">
        <v>51</v>
      </c>
      <c r="D205" s="15" t="s">
        <v>397</v>
      </c>
      <c r="E205" s="88">
        <v>9</v>
      </c>
      <c r="F205" s="15" t="s">
        <v>595</v>
      </c>
      <c r="G205" s="15" t="s">
        <v>14</v>
      </c>
      <c r="H205" s="15">
        <v>20</v>
      </c>
      <c r="I205" s="15">
        <v>199</v>
      </c>
      <c r="J205" s="77">
        <v>44469</v>
      </c>
      <c r="K205" s="83">
        <v>2300</v>
      </c>
      <c r="L205" s="15" t="s">
        <v>150</v>
      </c>
      <c r="M205" s="15"/>
    </row>
    <row r="206" spans="1:13">
      <c r="A206" s="15">
        <v>200</v>
      </c>
      <c r="B206" s="15" t="s">
        <v>398</v>
      </c>
      <c r="C206" s="15" t="s">
        <v>51</v>
      </c>
      <c r="D206" s="15" t="s">
        <v>399</v>
      </c>
      <c r="E206" s="88">
        <v>9</v>
      </c>
      <c r="F206" s="15" t="s">
        <v>595</v>
      </c>
      <c r="G206" s="15" t="s">
        <v>14</v>
      </c>
      <c r="H206" s="15">
        <v>20</v>
      </c>
      <c r="I206" s="15">
        <v>200</v>
      </c>
      <c r="J206" s="77">
        <v>44469</v>
      </c>
      <c r="K206" s="83">
        <v>2300</v>
      </c>
      <c r="L206" s="15" t="s">
        <v>150</v>
      </c>
      <c r="M206" s="15"/>
    </row>
    <row r="207" spans="1:13">
      <c r="A207" s="15">
        <v>201</v>
      </c>
      <c r="B207" s="15" t="s">
        <v>341</v>
      </c>
      <c r="C207" s="15" t="s">
        <v>51</v>
      </c>
      <c r="D207" s="15" t="s">
        <v>340</v>
      </c>
      <c r="E207" s="88">
        <v>9</v>
      </c>
      <c r="F207" s="15" t="s">
        <v>595</v>
      </c>
      <c r="G207" s="15" t="s">
        <v>14</v>
      </c>
      <c r="H207" s="15">
        <v>20</v>
      </c>
      <c r="I207" s="15">
        <v>201</v>
      </c>
      <c r="J207" s="77">
        <v>44469</v>
      </c>
      <c r="K207" s="83">
        <v>2300</v>
      </c>
      <c r="L207" s="15" t="s">
        <v>150</v>
      </c>
      <c r="M207" s="15"/>
    </row>
    <row r="208" spans="1:13">
      <c r="A208" s="15">
        <v>202</v>
      </c>
      <c r="B208" s="15" t="s">
        <v>400</v>
      </c>
      <c r="C208" s="15" t="s">
        <v>51</v>
      </c>
      <c r="D208" s="15" t="s">
        <v>401</v>
      </c>
      <c r="E208" s="88">
        <v>9</v>
      </c>
      <c r="F208" s="15" t="s">
        <v>595</v>
      </c>
      <c r="G208" s="15" t="s">
        <v>14</v>
      </c>
      <c r="H208" s="15">
        <v>20</v>
      </c>
      <c r="I208" s="15">
        <v>202</v>
      </c>
      <c r="J208" s="77">
        <v>44469</v>
      </c>
      <c r="K208" s="83">
        <v>2300</v>
      </c>
      <c r="L208" s="15" t="s">
        <v>150</v>
      </c>
      <c r="M208" s="15"/>
    </row>
    <row r="209" spans="1:13">
      <c r="A209" s="15">
        <v>203</v>
      </c>
      <c r="B209" s="15" t="s">
        <v>402</v>
      </c>
      <c r="C209" s="15" t="s">
        <v>51</v>
      </c>
      <c r="D209" s="15" t="s">
        <v>403</v>
      </c>
      <c r="E209" s="88">
        <v>9</v>
      </c>
      <c r="F209" s="15" t="s">
        <v>595</v>
      </c>
      <c r="G209" s="15" t="s">
        <v>14</v>
      </c>
      <c r="H209" s="15">
        <v>20</v>
      </c>
      <c r="I209" s="15">
        <v>203</v>
      </c>
      <c r="J209" s="77">
        <v>44469</v>
      </c>
      <c r="K209" s="83">
        <v>2300</v>
      </c>
      <c r="L209" s="15" t="s">
        <v>150</v>
      </c>
      <c r="M209" s="15"/>
    </row>
    <row r="210" spans="1:13">
      <c r="A210" s="15">
        <v>204</v>
      </c>
      <c r="B210" s="15" t="s">
        <v>404</v>
      </c>
      <c r="C210" s="15" t="s">
        <v>51</v>
      </c>
      <c r="D210" s="15" t="s">
        <v>405</v>
      </c>
      <c r="E210" s="88">
        <v>9</v>
      </c>
      <c r="F210" s="15" t="s">
        <v>595</v>
      </c>
      <c r="G210" s="15" t="s">
        <v>14</v>
      </c>
      <c r="H210" s="15">
        <v>20</v>
      </c>
      <c r="I210" s="15">
        <v>204</v>
      </c>
      <c r="J210" s="77">
        <v>44469</v>
      </c>
      <c r="K210" s="83">
        <v>2300</v>
      </c>
      <c r="L210" s="15" t="s">
        <v>150</v>
      </c>
      <c r="M210" s="15"/>
    </row>
    <row r="211" spans="1:13">
      <c r="A211" s="15">
        <v>205</v>
      </c>
      <c r="B211" s="15" t="s">
        <v>406</v>
      </c>
      <c r="C211" s="15" t="s">
        <v>51</v>
      </c>
      <c r="D211" s="15" t="s">
        <v>407</v>
      </c>
      <c r="E211" s="88">
        <v>9</v>
      </c>
      <c r="F211" s="15" t="s">
        <v>595</v>
      </c>
      <c r="G211" s="15" t="s">
        <v>14</v>
      </c>
      <c r="H211" s="15">
        <v>20</v>
      </c>
      <c r="I211" s="15">
        <v>205</v>
      </c>
      <c r="J211" s="77">
        <v>44469</v>
      </c>
      <c r="K211" s="83">
        <v>2300</v>
      </c>
      <c r="L211" s="15" t="s">
        <v>150</v>
      </c>
      <c r="M211" s="15"/>
    </row>
    <row r="212" spans="1:13">
      <c r="A212" s="15">
        <v>206</v>
      </c>
      <c r="B212" s="15" t="s">
        <v>408</v>
      </c>
      <c r="C212" s="15" t="s">
        <v>51</v>
      </c>
      <c r="D212" s="15" t="s">
        <v>409</v>
      </c>
      <c r="E212" s="88">
        <v>9</v>
      </c>
      <c r="F212" s="15" t="s">
        <v>595</v>
      </c>
      <c r="G212" s="15" t="s">
        <v>14</v>
      </c>
      <c r="H212" s="15">
        <v>20</v>
      </c>
      <c r="I212" s="15">
        <v>206</v>
      </c>
      <c r="J212" s="77">
        <v>44469</v>
      </c>
      <c r="K212" s="83">
        <v>2300</v>
      </c>
      <c r="L212" s="15" t="s">
        <v>150</v>
      </c>
      <c r="M212" s="15"/>
    </row>
    <row r="213" spans="1:13">
      <c r="A213" s="15">
        <v>207</v>
      </c>
      <c r="B213" s="15" t="s">
        <v>410</v>
      </c>
      <c r="C213" s="15" t="s">
        <v>51</v>
      </c>
      <c r="D213" s="15" t="s">
        <v>411</v>
      </c>
      <c r="E213" s="88">
        <v>9</v>
      </c>
      <c r="F213" s="15" t="s">
        <v>595</v>
      </c>
      <c r="G213" s="15" t="s">
        <v>14</v>
      </c>
      <c r="H213" s="15">
        <v>20</v>
      </c>
      <c r="I213" s="15">
        <v>207</v>
      </c>
      <c r="J213" s="77">
        <v>44469</v>
      </c>
      <c r="K213" s="83">
        <v>2300</v>
      </c>
      <c r="L213" s="15" t="s">
        <v>150</v>
      </c>
      <c r="M213" s="15"/>
    </row>
    <row r="214" spans="1:13">
      <c r="A214" s="15">
        <v>208</v>
      </c>
      <c r="B214" s="15" t="s">
        <v>412</v>
      </c>
      <c r="C214" s="15" t="s">
        <v>51</v>
      </c>
      <c r="D214" s="15" t="s">
        <v>414</v>
      </c>
      <c r="E214" s="88">
        <v>9</v>
      </c>
      <c r="F214" s="15" t="s">
        <v>595</v>
      </c>
      <c r="G214" s="15" t="s">
        <v>14</v>
      </c>
      <c r="H214" s="15">
        <v>20</v>
      </c>
      <c r="I214" s="15">
        <v>208</v>
      </c>
      <c r="J214" s="77">
        <v>44469</v>
      </c>
      <c r="K214" s="83">
        <v>2300</v>
      </c>
      <c r="L214" s="15" t="s">
        <v>150</v>
      </c>
      <c r="M214" s="15"/>
    </row>
    <row r="215" spans="1:13">
      <c r="A215" s="15">
        <v>209</v>
      </c>
      <c r="B215" s="15" t="s">
        <v>413</v>
      </c>
      <c r="C215" s="15" t="s">
        <v>51</v>
      </c>
      <c r="D215" s="15" t="s">
        <v>415</v>
      </c>
      <c r="E215" s="88">
        <v>9</v>
      </c>
      <c r="F215" s="15" t="s">
        <v>595</v>
      </c>
      <c r="G215" s="15" t="s">
        <v>14</v>
      </c>
      <c r="H215" s="15">
        <v>20</v>
      </c>
      <c r="I215" s="15">
        <v>209</v>
      </c>
      <c r="J215" s="77">
        <v>44469</v>
      </c>
      <c r="K215" s="83">
        <v>2300</v>
      </c>
      <c r="L215" s="15" t="s">
        <v>150</v>
      </c>
      <c r="M215" s="15"/>
    </row>
    <row r="216" spans="1:13">
      <c r="A216" s="15">
        <v>210</v>
      </c>
      <c r="B216" s="15" t="s">
        <v>416</v>
      </c>
      <c r="C216" s="15" t="s">
        <v>51</v>
      </c>
      <c r="D216" s="15" t="s">
        <v>417</v>
      </c>
      <c r="E216" s="88" t="s">
        <v>73</v>
      </c>
      <c r="F216" s="15" t="s">
        <v>587</v>
      </c>
      <c r="G216" s="15" t="s">
        <v>18</v>
      </c>
      <c r="H216" s="15">
        <v>20</v>
      </c>
      <c r="I216" s="15">
        <v>210</v>
      </c>
      <c r="J216" s="77">
        <v>44469</v>
      </c>
      <c r="K216" s="83">
        <v>2600</v>
      </c>
      <c r="L216" s="15" t="s">
        <v>150</v>
      </c>
      <c r="M216" s="15"/>
    </row>
    <row r="217" spans="1:13">
      <c r="A217" s="15">
        <v>211</v>
      </c>
      <c r="B217" s="15" t="s">
        <v>418</v>
      </c>
      <c r="C217" s="15" t="s">
        <v>51</v>
      </c>
      <c r="D217" s="15" t="s">
        <v>419</v>
      </c>
      <c r="E217" s="88" t="s">
        <v>78</v>
      </c>
      <c r="F217" s="15" t="s">
        <v>586</v>
      </c>
      <c r="G217" s="15" t="s">
        <v>18</v>
      </c>
      <c r="H217" s="15">
        <v>20</v>
      </c>
      <c r="I217" s="15">
        <v>211</v>
      </c>
      <c r="J217" s="77">
        <v>44469</v>
      </c>
      <c r="K217" s="83">
        <v>2600</v>
      </c>
      <c r="L217" s="15" t="s">
        <v>150</v>
      </c>
      <c r="M217" s="15"/>
    </row>
    <row r="218" spans="1:13">
      <c r="A218" s="15">
        <v>212</v>
      </c>
      <c r="B218" s="15" t="s">
        <v>357</v>
      </c>
      <c r="C218" s="15" t="s">
        <v>51</v>
      </c>
      <c r="D218" s="15" t="s">
        <v>227</v>
      </c>
      <c r="E218" s="88" t="s">
        <v>78</v>
      </c>
      <c r="F218" s="15" t="s">
        <v>586</v>
      </c>
      <c r="G218" s="15" t="s">
        <v>18</v>
      </c>
      <c r="H218" s="15">
        <v>20</v>
      </c>
      <c r="I218" s="15">
        <v>212</v>
      </c>
      <c r="J218" s="77">
        <v>44469</v>
      </c>
      <c r="K218" s="83">
        <v>2600</v>
      </c>
      <c r="L218" s="15" t="s">
        <v>150</v>
      </c>
      <c r="M218" s="15"/>
    </row>
    <row r="219" spans="1:13">
      <c r="A219" s="15">
        <v>213</v>
      </c>
      <c r="B219" s="15" t="s">
        <v>420</v>
      </c>
      <c r="C219" s="15" t="s">
        <v>51</v>
      </c>
      <c r="D219" s="15" t="s">
        <v>421</v>
      </c>
      <c r="E219" s="88" t="s">
        <v>78</v>
      </c>
      <c r="F219" s="15" t="s">
        <v>586</v>
      </c>
      <c r="G219" s="15" t="s">
        <v>18</v>
      </c>
      <c r="H219" s="15">
        <v>20</v>
      </c>
      <c r="I219" s="15">
        <v>213</v>
      </c>
      <c r="J219" s="77">
        <v>44469</v>
      </c>
      <c r="K219" s="83">
        <v>2600</v>
      </c>
      <c r="L219" s="15" t="s">
        <v>150</v>
      </c>
      <c r="M219" s="15"/>
    </row>
    <row r="220" spans="1:13">
      <c r="A220" s="15">
        <v>214</v>
      </c>
      <c r="B220" s="15" t="s">
        <v>137</v>
      </c>
      <c r="C220" s="15" t="s">
        <v>51</v>
      </c>
      <c r="D220" s="15" t="s">
        <v>138</v>
      </c>
      <c r="E220" s="88" t="s">
        <v>73</v>
      </c>
      <c r="F220" s="15" t="s">
        <v>587</v>
      </c>
      <c r="G220" s="15" t="s">
        <v>18</v>
      </c>
      <c r="H220" s="15">
        <v>20</v>
      </c>
      <c r="I220" s="15">
        <v>214</v>
      </c>
      <c r="J220" s="77">
        <v>44469</v>
      </c>
      <c r="K220" s="83">
        <v>2600</v>
      </c>
      <c r="L220" s="15" t="s">
        <v>354</v>
      </c>
      <c r="M220" s="15"/>
    </row>
    <row r="221" spans="1:13">
      <c r="A221" s="15">
        <v>215</v>
      </c>
      <c r="B221" s="15" t="s">
        <v>334</v>
      </c>
      <c r="C221" s="15" t="s">
        <v>51</v>
      </c>
      <c r="D221" s="15" t="s">
        <v>335</v>
      </c>
      <c r="E221" s="88" t="s">
        <v>78</v>
      </c>
      <c r="F221" s="15" t="s">
        <v>586</v>
      </c>
      <c r="G221" s="15" t="s">
        <v>18</v>
      </c>
      <c r="H221" s="15">
        <v>20</v>
      </c>
      <c r="I221" s="15">
        <v>215</v>
      </c>
      <c r="J221" s="77">
        <v>44469</v>
      </c>
      <c r="K221" s="83">
        <v>2600</v>
      </c>
      <c r="L221" s="15" t="s">
        <v>150</v>
      </c>
      <c r="M221" s="15"/>
    </row>
    <row r="222" spans="1:13">
      <c r="A222" s="15">
        <v>216</v>
      </c>
      <c r="B222" s="15" t="s">
        <v>332</v>
      </c>
      <c r="C222" s="15" t="s">
        <v>51</v>
      </c>
      <c r="D222" s="15" t="s">
        <v>333</v>
      </c>
      <c r="E222" s="88" t="s">
        <v>78</v>
      </c>
      <c r="F222" s="15" t="s">
        <v>586</v>
      </c>
      <c r="G222" s="15" t="s">
        <v>18</v>
      </c>
      <c r="H222" s="15">
        <v>20</v>
      </c>
      <c r="I222" s="15">
        <v>216</v>
      </c>
      <c r="J222" s="77">
        <v>44469</v>
      </c>
      <c r="K222" s="83">
        <v>2600</v>
      </c>
      <c r="L222" s="15" t="s">
        <v>150</v>
      </c>
      <c r="M222" s="15"/>
    </row>
    <row r="223" spans="1:13">
      <c r="A223" s="15">
        <v>217</v>
      </c>
      <c r="B223" s="15" t="s">
        <v>111</v>
      </c>
      <c r="C223" s="15" t="s">
        <v>51</v>
      </c>
      <c r="D223" s="15" t="s">
        <v>112</v>
      </c>
      <c r="E223" s="88" t="s">
        <v>73</v>
      </c>
      <c r="F223" s="15" t="s">
        <v>587</v>
      </c>
      <c r="G223" s="15" t="s">
        <v>18</v>
      </c>
      <c r="H223" s="15">
        <v>20</v>
      </c>
      <c r="I223" s="15">
        <v>217</v>
      </c>
      <c r="J223" s="77">
        <v>44469</v>
      </c>
      <c r="K223" s="83">
        <v>2600</v>
      </c>
      <c r="L223" s="15" t="s">
        <v>354</v>
      </c>
      <c r="M223" s="15"/>
    </row>
    <row r="224" spans="1:13">
      <c r="A224" s="15">
        <v>218</v>
      </c>
      <c r="B224" s="15" t="s">
        <v>141</v>
      </c>
      <c r="C224" s="15" t="s">
        <v>51</v>
      </c>
      <c r="D224" s="15" t="s">
        <v>142</v>
      </c>
      <c r="E224" s="88" t="s">
        <v>78</v>
      </c>
      <c r="F224" s="15" t="s">
        <v>586</v>
      </c>
      <c r="G224" s="15" t="s">
        <v>18</v>
      </c>
      <c r="H224" s="15">
        <v>20</v>
      </c>
      <c r="I224" s="15">
        <v>218</v>
      </c>
      <c r="J224" s="77">
        <v>44465</v>
      </c>
      <c r="K224" s="83">
        <v>2600</v>
      </c>
      <c r="L224" s="15" t="s">
        <v>354</v>
      </c>
      <c r="M224" s="15"/>
    </row>
    <row r="225" spans="1:13">
      <c r="A225" s="15">
        <v>219</v>
      </c>
      <c r="B225" s="15" t="s">
        <v>121</v>
      </c>
      <c r="C225" s="15" t="s">
        <v>51</v>
      </c>
      <c r="D225" s="15" t="s">
        <v>122</v>
      </c>
      <c r="E225" s="88" t="s">
        <v>73</v>
      </c>
      <c r="F225" s="15" t="s">
        <v>587</v>
      </c>
      <c r="G225" s="15" t="s">
        <v>18</v>
      </c>
      <c r="H225" s="15">
        <v>20</v>
      </c>
      <c r="I225" s="15">
        <v>219</v>
      </c>
      <c r="J225" s="77">
        <v>44469</v>
      </c>
      <c r="K225" s="83">
        <v>2600</v>
      </c>
      <c r="L225" s="15" t="s">
        <v>354</v>
      </c>
      <c r="M225" s="15"/>
    </row>
    <row r="226" spans="1:13">
      <c r="A226" s="15">
        <v>220</v>
      </c>
      <c r="B226" s="15" t="s">
        <v>109</v>
      </c>
      <c r="C226" s="15" t="s">
        <v>424</v>
      </c>
      <c r="D226" s="15" t="s">
        <v>110</v>
      </c>
      <c r="E226" s="88" t="s">
        <v>73</v>
      </c>
      <c r="F226" s="15" t="s">
        <v>587</v>
      </c>
      <c r="G226" s="15" t="s">
        <v>18</v>
      </c>
      <c r="H226" s="15">
        <v>20</v>
      </c>
      <c r="I226" s="15">
        <v>220</v>
      </c>
      <c r="J226" s="77">
        <v>44469</v>
      </c>
      <c r="K226" s="83">
        <v>2600</v>
      </c>
      <c r="L226" s="15" t="s">
        <v>354</v>
      </c>
      <c r="M226" s="15"/>
    </row>
    <row r="227" spans="1:13">
      <c r="A227" s="15">
        <v>221</v>
      </c>
      <c r="B227" s="15" t="s">
        <v>127</v>
      </c>
      <c r="C227" s="15" t="s">
        <v>51</v>
      </c>
      <c r="D227" s="15" t="s">
        <v>128</v>
      </c>
      <c r="E227" s="88" t="s">
        <v>73</v>
      </c>
      <c r="F227" s="15" t="s">
        <v>587</v>
      </c>
      <c r="G227" s="15" t="s">
        <v>18</v>
      </c>
      <c r="H227" s="15">
        <v>20</v>
      </c>
      <c r="I227" s="15">
        <v>221</v>
      </c>
      <c r="J227" s="77">
        <v>44469</v>
      </c>
      <c r="K227" s="83">
        <v>2600</v>
      </c>
      <c r="L227" s="15" t="s">
        <v>354</v>
      </c>
      <c r="M227" s="15"/>
    </row>
    <row r="228" spans="1:13">
      <c r="A228" s="15">
        <v>222</v>
      </c>
      <c r="B228" s="15" t="s">
        <v>425</v>
      </c>
      <c r="C228" s="15" t="s">
        <v>51</v>
      </c>
      <c r="D228" s="15" t="s">
        <v>426</v>
      </c>
      <c r="E228" s="88" t="s">
        <v>73</v>
      </c>
      <c r="F228" s="15" t="s">
        <v>587</v>
      </c>
      <c r="G228" s="15" t="s">
        <v>18</v>
      </c>
      <c r="H228" s="15">
        <v>20</v>
      </c>
      <c r="I228" s="15">
        <v>222</v>
      </c>
      <c r="J228" s="77">
        <v>44469</v>
      </c>
      <c r="K228" s="83">
        <v>2600</v>
      </c>
      <c r="L228" s="15" t="s">
        <v>354</v>
      </c>
      <c r="M228" s="15"/>
    </row>
    <row r="229" spans="1:13">
      <c r="A229" s="15">
        <v>223</v>
      </c>
      <c r="B229" s="15" t="s">
        <v>427</v>
      </c>
      <c r="C229" s="15" t="s">
        <v>51</v>
      </c>
      <c r="D229" s="15" t="s">
        <v>428</v>
      </c>
      <c r="E229" s="88" t="s">
        <v>73</v>
      </c>
      <c r="F229" s="15" t="s">
        <v>587</v>
      </c>
      <c r="G229" s="15" t="s">
        <v>18</v>
      </c>
      <c r="H229" s="15">
        <v>20</v>
      </c>
      <c r="I229" s="15">
        <v>223</v>
      </c>
      <c r="J229" s="77">
        <v>44469</v>
      </c>
      <c r="K229" s="83">
        <v>2600</v>
      </c>
      <c r="L229" s="15" t="s">
        <v>354</v>
      </c>
      <c r="M229" s="15"/>
    </row>
    <row r="230" spans="1:13">
      <c r="A230" s="15">
        <v>224</v>
      </c>
      <c r="B230" s="15" t="s">
        <v>429</v>
      </c>
      <c r="C230" s="15" t="s">
        <v>51</v>
      </c>
      <c r="D230" s="15" t="s">
        <v>430</v>
      </c>
      <c r="E230" s="88" t="s">
        <v>73</v>
      </c>
      <c r="F230" s="15" t="s">
        <v>587</v>
      </c>
      <c r="G230" s="15" t="s">
        <v>18</v>
      </c>
      <c r="H230" s="15">
        <v>20</v>
      </c>
      <c r="I230" s="15">
        <v>224</v>
      </c>
      <c r="J230" s="77">
        <v>44469</v>
      </c>
      <c r="K230" s="83">
        <v>2600</v>
      </c>
      <c r="L230" s="15" t="s">
        <v>354</v>
      </c>
      <c r="M230" s="15"/>
    </row>
    <row r="231" spans="1:13">
      <c r="A231" s="15">
        <v>225</v>
      </c>
      <c r="B231" s="15" t="s">
        <v>131</v>
      </c>
      <c r="C231" s="15" t="s">
        <v>51</v>
      </c>
      <c r="D231" s="15" t="s">
        <v>132</v>
      </c>
      <c r="E231" s="88" t="s">
        <v>73</v>
      </c>
      <c r="F231" s="15" t="s">
        <v>587</v>
      </c>
      <c r="G231" s="15" t="s">
        <v>18</v>
      </c>
      <c r="H231" s="15">
        <v>20</v>
      </c>
      <c r="I231" s="15">
        <v>225</v>
      </c>
      <c r="J231" s="77">
        <v>44469</v>
      </c>
      <c r="K231" s="83">
        <v>2600</v>
      </c>
      <c r="L231" s="15" t="s">
        <v>354</v>
      </c>
      <c r="M231" s="15"/>
    </row>
    <row r="232" spans="1:13">
      <c r="A232" s="15">
        <v>226</v>
      </c>
      <c r="B232" s="15" t="s">
        <v>113</v>
      </c>
      <c r="C232" s="15" t="s">
        <v>51</v>
      </c>
      <c r="D232" s="15" t="s">
        <v>114</v>
      </c>
      <c r="E232" s="88" t="s">
        <v>73</v>
      </c>
      <c r="F232" s="15" t="s">
        <v>587</v>
      </c>
      <c r="G232" s="15" t="s">
        <v>18</v>
      </c>
      <c r="H232" s="15">
        <v>20</v>
      </c>
      <c r="I232" s="15">
        <v>226</v>
      </c>
      <c r="J232" s="77">
        <v>44469</v>
      </c>
      <c r="K232" s="83">
        <v>2600</v>
      </c>
      <c r="L232" s="15" t="s">
        <v>354</v>
      </c>
      <c r="M232" s="15"/>
    </row>
    <row r="233" spans="1:13">
      <c r="A233" s="15">
        <v>227</v>
      </c>
      <c r="B233" s="15" t="s">
        <v>260</v>
      </c>
      <c r="C233" s="15" t="s">
        <v>51</v>
      </c>
      <c r="D233" s="15" t="s">
        <v>431</v>
      </c>
      <c r="E233" s="88" t="s">
        <v>76</v>
      </c>
      <c r="F233" s="15" t="s">
        <v>584</v>
      </c>
      <c r="G233" s="15" t="s">
        <v>18</v>
      </c>
      <c r="H233" s="15">
        <v>20</v>
      </c>
      <c r="I233" s="15">
        <v>227</v>
      </c>
      <c r="J233" s="77">
        <v>44464</v>
      </c>
      <c r="K233" s="83">
        <v>2600</v>
      </c>
      <c r="L233" s="15" t="s">
        <v>323</v>
      </c>
      <c r="M233" s="15"/>
    </row>
    <row r="234" spans="1:13">
      <c r="A234" s="15">
        <v>228</v>
      </c>
      <c r="B234" s="15" t="s">
        <v>433</v>
      </c>
      <c r="C234" s="15" t="s">
        <v>51</v>
      </c>
      <c r="D234" s="15" t="s">
        <v>432</v>
      </c>
      <c r="E234" s="88" t="s">
        <v>106</v>
      </c>
      <c r="F234" s="15" t="s">
        <v>581</v>
      </c>
      <c r="G234" s="15" t="s">
        <v>17</v>
      </c>
      <c r="H234" s="15">
        <v>20</v>
      </c>
      <c r="I234" s="15">
        <v>228</v>
      </c>
      <c r="J234" s="77">
        <v>44468</v>
      </c>
      <c r="K234" s="83">
        <v>2300</v>
      </c>
      <c r="L234" s="15" t="s">
        <v>245</v>
      </c>
      <c r="M234" s="15"/>
    </row>
    <row r="235" spans="1:13">
      <c r="A235" s="15">
        <v>229</v>
      </c>
      <c r="B235" s="15" t="s">
        <v>359</v>
      </c>
      <c r="C235" s="15" t="s">
        <v>51</v>
      </c>
      <c r="D235" s="15" t="s">
        <v>360</v>
      </c>
      <c r="E235" s="88" t="s">
        <v>106</v>
      </c>
      <c r="F235" s="15" t="s">
        <v>581</v>
      </c>
      <c r="G235" s="15" t="s">
        <v>17</v>
      </c>
      <c r="H235" s="15">
        <v>20</v>
      </c>
      <c r="I235" s="15">
        <v>229</v>
      </c>
      <c r="J235" s="77">
        <v>44469</v>
      </c>
      <c r="K235" s="83">
        <v>2300</v>
      </c>
      <c r="L235" s="15" t="s">
        <v>245</v>
      </c>
      <c r="M235" s="15"/>
    </row>
    <row r="236" spans="1:13">
      <c r="A236" s="15">
        <v>230</v>
      </c>
      <c r="B236" s="15" t="s">
        <v>345</v>
      </c>
      <c r="C236" s="15" t="s">
        <v>51</v>
      </c>
      <c r="D236" s="15" t="s">
        <v>434</v>
      </c>
      <c r="E236" s="88" t="s">
        <v>106</v>
      </c>
      <c r="F236" s="15" t="s">
        <v>581</v>
      </c>
      <c r="G236" s="15" t="s">
        <v>17</v>
      </c>
      <c r="H236" s="15">
        <v>20</v>
      </c>
      <c r="I236" s="15">
        <v>230</v>
      </c>
      <c r="J236" s="77">
        <v>44461</v>
      </c>
      <c r="K236" s="83">
        <v>2300</v>
      </c>
      <c r="L236" s="15" t="s">
        <v>245</v>
      </c>
      <c r="M236" s="15"/>
    </row>
    <row r="237" spans="1:13">
      <c r="A237" s="15">
        <v>231</v>
      </c>
      <c r="B237" s="15" t="s">
        <v>435</v>
      </c>
      <c r="C237" s="15" t="s">
        <v>51</v>
      </c>
      <c r="D237" s="15" t="s">
        <v>436</v>
      </c>
      <c r="E237" s="88" t="s">
        <v>106</v>
      </c>
      <c r="F237" s="15" t="s">
        <v>581</v>
      </c>
      <c r="G237" s="15" t="s">
        <v>17</v>
      </c>
      <c r="H237" s="15">
        <v>20</v>
      </c>
      <c r="I237" s="15">
        <v>231</v>
      </c>
      <c r="J237" s="77">
        <v>44469</v>
      </c>
      <c r="K237" s="83">
        <v>2300</v>
      </c>
      <c r="L237" s="15" t="s">
        <v>245</v>
      </c>
      <c r="M237" s="15"/>
    </row>
    <row r="238" spans="1:13">
      <c r="A238" s="15">
        <v>232</v>
      </c>
      <c r="B238" s="15" t="s">
        <v>437</v>
      </c>
      <c r="C238" s="15" t="s">
        <v>51</v>
      </c>
      <c r="D238" s="15" t="s">
        <v>438</v>
      </c>
      <c r="E238" s="88" t="s">
        <v>106</v>
      </c>
      <c r="F238" s="15" t="s">
        <v>581</v>
      </c>
      <c r="G238" s="15" t="s">
        <v>17</v>
      </c>
      <c r="H238" s="15">
        <v>20</v>
      </c>
      <c r="I238" s="15">
        <v>232</v>
      </c>
      <c r="J238" s="77">
        <v>44469</v>
      </c>
      <c r="K238" s="83">
        <v>2300</v>
      </c>
      <c r="L238" s="15" t="s">
        <v>245</v>
      </c>
      <c r="M238" s="15"/>
    </row>
    <row r="239" spans="1:13">
      <c r="A239" s="15">
        <v>233</v>
      </c>
      <c r="B239" s="15" t="s">
        <v>439</v>
      </c>
      <c r="C239" s="15" t="s">
        <v>51</v>
      </c>
      <c r="D239" s="15" t="s">
        <v>440</v>
      </c>
      <c r="E239" s="88" t="s">
        <v>106</v>
      </c>
      <c r="F239" s="15" t="s">
        <v>581</v>
      </c>
      <c r="G239" s="15" t="s">
        <v>17</v>
      </c>
      <c r="H239" s="15">
        <v>20</v>
      </c>
      <c r="I239" s="15">
        <v>233</v>
      </c>
      <c r="J239" s="77">
        <v>44465</v>
      </c>
      <c r="K239" s="83">
        <v>2300</v>
      </c>
      <c r="L239" s="15" t="s">
        <v>245</v>
      </c>
      <c r="M239" s="15"/>
    </row>
    <row r="240" spans="1:13">
      <c r="A240" s="15">
        <v>234</v>
      </c>
      <c r="B240" s="15" t="s">
        <v>441</v>
      </c>
      <c r="C240" s="15" t="s">
        <v>51</v>
      </c>
      <c r="D240" s="15" t="s">
        <v>442</v>
      </c>
      <c r="E240" s="88" t="s">
        <v>106</v>
      </c>
      <c r="F240" s="15" t="s">
        <v>581</v>
      </c>
      <c r="G240" s="15" t="s">
        <v>17</v>
      </c>
      <c r="H240" s="15">
        <v>20</v>
      </c>
      <c r="I240" s="15">
        <v>234</v>
      </c>
      <c r="J240" s="77">
        <v>44469</v>
      </c>
      <c r="K240" s="83">
        <v>2300</v>
      </c>
      <c r="L240" s="15" t="s">
        <v>245</v>
      </c>
      <c r="M240" s="15"/>
    </row>
    <row r="241" spans="1:13">
      <c r="A241" s="15">
        <v>235</v>
      </c>
      <c r="B241" s="15" t="s">
        <v>443</v>
      </c>
      <c r="C241" s="15" t="s">
        <v>51</v>
      </c>
      <c r="D241" s="15" t="s">
        <v>444</v>
      </c>
      <c r="E241" s="88" t="s">
        <v>106</v>
      </c>
      <c r="F241" s="15" t="s">
        <v>581</v>
      </c>
      <c r="G241" s="15" t="s">
        <v>17</v>
      </c>
      <c r="H241" s="15">
        <v>20</v>
      </c>
      <c r="I241" s="15">
        <v>235</v>
      </c>
      <c r="J241" s="77">
        <v>44469</v>
      </c>
      <c r="K241" s="83">
        <v>2300</v>
      </c>
      <c r="L241" s="15" t="s">
        <v>245</v>
      </c>
      <c r="M241" s="15"/>
    </row>
    <row r="242" spans="1:13">
      <c r="A242" s="15">
        <v>236</v>
      </c>
      <c r="B242" s="15" t="s">
        <v>445</v>
      </c>
      <c r="C242" s="15" t="s">
        <v>51</v>
      </c>
      <c r="D242" s="15" t="s">
        <v>446</v>
      </c>
      <c r="E242" s="88" t="s">
        <v>106</v>
      </c>
      <c r="F242" s="15" t="s">
        <v>581</v>
      </c>
      <c r="G242" s="15" t="s">
        <v>17</v>
      </c>
      <c r="H242" s="15">
        <v>20</v>
      </c>
      <c r="I242" s="15">
        <v>236</v>
      </c>
      <c r="J242" s="77">
        <v>44469</v>
      </c>
      <c r="K242" s="83">
        <v>2300</v>
      </c>
      <c r="L242" s="15" t="s">
        <v>245</v>
      </c>
      <c r="M242" s="15"/>
    </row>
    <row r="243" spans="1:13">
      <c r="A243" s="15">
        <v>237</v>
      </c>
      <c r="B243" s="15" t="s">
        <v>447</v>
      </c>
      <c r="C243" s="15" t="s">
        <v>51</v>
      </c>
      <c r="D243" s="15" t="s">
        <v>448</v>
      </c>
      <c r="E243" s="88" t="s">
        <v>106</v>
      </c>
      <c r="F243" s="15" t="s">
        <v>581</v>
      </c>
      <c r="G243" s="15" t="s">
        <v>17</v>
      </c>
      <c r="H243" s="15">
        <v>20</v>
      </c>
      <c r="I243" s="15">
        <v>237</v>
      </c>
      <c r="J243" s="77">
        <v>44469</v>
      </c>
      <c r="K243" s="83">
        <v>2300</v>
      </c>
      <c r="L243" s="15" t="s">
        <v>245</v>
      </c>
      <c r="M243" s="15"/>
    </row>
    <row r="244" spans="1:13">
      <c r="A244" s="15">
        <v>238</v>
      </c>
      <c r="B244" s="15" t="s">
        <v>449</v>
      </c>
      <c r="C244" s="15" t="s">
        <v>51</v>
      </c>
      <c r="D244" s="15" t="s">
        <v>351</v>
      </c>
      <c r="E244" s="88" t="s">
        <v>106</v>
      </c>
      <c r="F244" s="15" t="s">
        <v>581</v>
      </c>
      <c r="G244" s="15" t="s">
        <v>17</v>
      </c>
      <c r="H244" s="15">
        <v>20</v>
      </c>
      <c r="I244" s="15">
        <v>238</v>
      </c>
      <c r="J244" s="77">
        <v>44463</v>
      </c>
      <c r="K244" s="83">
        <v>2300</v>
      </c>
      <c r="L244" s="15" t="s">
        <v>245</v>
      </c>
      <c r="M244" s="15"/>
    </row>
    <row r="245" spans="1:13">
      <c r="A245" s="15">
        <v>239</v>
      </c>
      <c r="B245" s="15" t="s">
        <v>450</v>
      </c>
      <c r="C245" s="15" t="s">
        <v>51</v>
      </c>
      <c r="D245" s="15" t="s">
        <v>451</v>
      </c>
      <c r="E245" s="88" t="s">
        <v>106</v>
      </c>
      <c r="F245" s="15" t="s">
        <v>581</v>
      </c>
      <c r="G245" s="15" t="s">
        <v>17</v>
      </c>
      <c r="H245" s="15">
        <v>20</v>
      </c>
      <c r="I245" s="15">
        <v>239</v>
      </c>
      <c r="J245" s="77">
        <v>44469</v>
      </c>
      <c r="K245" s="83">
        <v>2300</v>
      </c>
      <c r="L245" s="15" t="s">
        <v>245</v>
      </c>
      <c r="M245" s="15"/>
    </row>
    <row r="246" spans="1:13">
      <c r="A246" s="15">
        <v>240</v>
      </c>
      <c r="B246" s="15" t="s">
        <v>452</v>
      </c>
      <c r="C246" s="15" t="s">
        <v>51</v>
      </c>
      <c r="D246" s="15" t="s">
        <v>453</v>
      </c>
      <c r="E246" s="88" t="s">
        <v>106</v>
      </c>
      <c r="F246" s="15" t="s">
        <v>581</v>
      </c>
      <c r="G246" s="15" t="s">
        <v>17</v>
      </c>
      <c r="H246" s="15">
        <v>20</v>
      </c>
      <c r="I246" s="15">
        <v>240</v>
      </c>
      <c r="J246" s="77">
        <v>44469</v>
      </c>
      <c r="K246" s="83">
        <v>2300</v>
      </c>
      <c r="L246" s="15" t="s">
        <v>245</v>
      </c>
      <c r="M246" s="15"/>
    </row>
    <row r="247" spans="1:13">
      <c r="A247" s="15">
        <v>241</v>
      </c>
      <c r="B247" s="15" t="s">
        <v>454</v>
      </c>
      <c r="C247" s="15" t="s">
        <v>51</v>
      </c>
      <c r="D247" s="15" t="s">
        <v>455</v>
      </c>
      <c r="E247" s="88" t="s">
        <v>106</v>
      </c>
      <c r="F247" s="15" t="s">
        <v>581</v>
      </c>
      <c r="G247" s="15" t="s">
        <v>17</v>
      </c>
      <c r="H247" s="15">
        <v>20</v>
      </c>
      <c r="I247" s="15">
        <v>241</v>
      </c>
      <c r="J247" s="77">
        <v>44469</v>
      </c>
      <c r="K247" s="83">
        <v>2300</v>
      </c>
      <c r="L247" s="15" t="s">
        <v>245</v>
      </c>
      <c r="M247" s="15"/>
    </row>
    <row r="248" spans="1:13">
      <c r="A248" s="15">
        <v>242</v>
      </c>
      <c r="B248" s="15" t="s">
        <v>456</v>
      </c>
      <c r="C248" s="15" t="s">
        <v>51</v>
      </c>
      <c r="D248" s="15" t="s">
        <v>457</v>
      </c>
      <c r="E248" s="88" t="s">
        <v>106</v>
      </c>
      <c r="F248" s="15" t="s">
        <v>581</v>
      </c>
      <c r="G248" s="15" t="s">
        <v>17</v>
      </c>
      <c r="H248" s="15">
        <v>20</v>
      </c>
      <c r="I248" s="15">
        <v>242</v>
      </c>
      <c r="J248" s="77">
        <v>44469</v>
      </c>
      <c r="K248" s="83">
        <v>2300</v>
      </c>
      <c r="L248" s="15" t="s">
        <v>245</v>
      </c>
      <c r="M248" s="15"/>
    </row>
    <row r="249" spans="1:13">
      <c r="A249" s="15">
        <v>243</v>
      </c>
      <c r="B249" s="15" t="s">
        <v>458</v>
      </c>
      <c r="C249" s="15" t="s">
        <v>51</v>
      </c>
      <c r="D249" s="15" t="s">
        <v>459</v>
      </c>
      <c r="E249" s="88" t="s">
        <v>106</v>
      </c>
      <c r="F249" s="15" t="s">
        <v>581</v>
      </c>
      <c r="G249" s="15" t="s">
        <v>17</v>
      </c>
      <c r="H249" s="15">
        <v>20</v>
      </c>
      <c r="I249" s="15">
        <v>243</v>
      </c>
      <c r="J249" s="77">
        <v>44469</v>
      </c>
      <c r="K249" s="83">
        <v>2300</v>
      </c>
      <c r="L249" s="15" t="s">
        <v>245</v>
      </c>
      <c r="M249" s="15"/>
    </row>
    <row r="250" spans="1:13">
      <c r="A250" s="15">
        <v>244</v>
      </c>
      <c r="B250" s="15" t="s">
        <v>355</v>
      </c>
      <c r="C250" s="15" t="s">
        <v>51</v>
      </c>
      <c r="D250" s="15" t="s">
        <v>356</v>
      </c>
      <c r="E250" s="88" t="s">
        <v>106</v>
      </c>
      <c r="F250" s="15" t="s">
        <v>581</v>
      </c>
      <c r="G250" s="15" t="s">
        <v>17</v>
      </c>
      <c r="H250" s="15">
        <v>20</v>
      </c>
      <c r="I250" s="15">
        <v>244</v>
      </c>
      <c r="J250" s="77">
        <v>44469</v>
      </c>
      <c r="K250" s="83">
        <v>2300</v>
      </c>
      <c r="L250" s="15" t="s">
        <v>245</v>
      </c>
      <c r="M250" s="15"/>
    </row>
    <row r="251" spans="1:13">
      <c r="A251" s="15">
        <v>245</v>
      </c>
      <c r="B251" s="15" t="s">
        <v>357</v>
      </c>
      <c r="C251" s="15" t="s">
        <v>51</v>
      </c>
      <c r="D251" s="15" t="s">
        <v>358</v>
      </c>
      <c r="E251" s="88" t="s">
        <v>106</v>
      </c>
      <c r="F251" s="15" t="s">
        <v>581</v>
      </c>
      <c r="G251" s="15" t="s">
        <v>17</v>
      </c>
      <c r="H251" s="15">
        <v>20</v>
      </c>
      <c r="I251" s="15">
        <v>245</v>
      </c>
      <c r="J251" s="77">
        <v>44469</v>
      </c>
      <c r="K251" s="83">
        <v>2300</v>
      </c>
      <c r="L251" s="15" t="s">
        <v>245</v>
      </c>
      <c r="M251" s="15"/>
    </row>
    <row r="252" spans="1:13">
      <c r="A252" s="15">
        <v>246</v>
      </c>
      <c r="B252" s="15" t="s">
        <v>341</v>
      </c>
      <c r="C252" s="15" t="s">
        <v>51</v>
      </c>
      <c r="D252" s="15" t="s">
        <v>340</v>
      </c>
      <c r="E252" s="88" t="s">
        <v>106</v>
      </c>
      <c r="F252" s="15" t="s">
        <v>581</v>
      </c>
      <c r="G252" s="15" t="s">
        <v>17</v>
      </c>
      <c r="H252" s="15">
        <v>20</v>
      </c>
      <c r="I252" s="15">
        <v>246</v>
      </c>
      <c r="J252" s="77">
        <v>44469</v>
      </c>
      <c r="K252" s="83">
        <v>2300</v>
      </c>
      <c r="L252" s="15" t="s">
        <v>245</v>
      </c>
      <c r="M252" s="15"/>
    </row>
    <row r="253" spans="1:13">
      <c r="A253" s="15">
        <v>247</v>
      </c>
      <c r="B253" s="15" t="s">
        <v>460</v>
      </c>
      <c r="C253" s="15" t="s">
        <v>51</v>
      </c>
      <c r="D253" s="15" t="s">
        <v>461</v>
      </c>
      <c r="E253" s="88" t="s">
        <v>106</v>
      </c>
      <c r="F253" s="15" t="s">
        <v>581</v>
      </c>
      <c r="G253" s="15" t="s">
        <v>17</v>
      </c>
      <c r="H253" s="15">
        <v>20</v>
      </c>
      <c r="I253" s="15">
        <v>247</v>
      </c>
      <c r="J253" s="77">
        <v>44469</v>
      </c>
      <c r="K253" s="83">
        <v>2300</v>
      </c>
      <c r="L253" s="15" t="s">
        <v>245</v>
      </c>
      <c r="M253" s="15"/>
    </row>
    <row r="254" spans="1:13">
      <c r="A254" s="15">
        <v>248</v>
      </c>
      <c r="B254" s="15" t="s">
        <v>462</v>
      </c>
      <c r="C254" s="15" t="s">
        <v>51</v>
      </c>
      <c r="D254" s="15" t="s">
        <v>463</v>
      </c>
      <c r="E254" s="88" t="s">
        <v>105</v>
      </c>
      <c r="F254" s="15" t="s">
        <v>582</v>
      </c>
      <c r="G254" s="15" t="s">
        <v>17</v>
      </c>
      <c r="H254" s="15">
        <v>20</v>
      </c>
      <c r="I254" s="15">
        <v>248</v>
      </c>
      <c r="J254" s="77">
        <v>44469</v>
      </c>
      <c r="K254" s="83">
        <v>2300</v>
      </c>
      <c r="L254" s="77" t="s">
        <v>323</v>
      </c>
      <c r="M254" s="15"/>
    </row>
    <row r="255" spans="1:13">
      <c r="A255" s="15">
        <v>249</v>
      </c>
      <c r="B255" s="15" t="s">
        <v>464</v>
      </c>
      <c r="C255" s="15" t="s">
        <v>51</v>
      </c>
      <c r="D255" s="15" t="s">
        <v>465</v>
      </c>
      <c r="E255" s="88" t="s">
        <v>105</v>
      </c>
      <c r="F255" s="15" t="s">
        <v>582</v>
      </c>
      <c r="G255" s="15" t="s">
        <v>17</v>
      </c>
      <c r="H255" s="15">
        <v>20</v>
      </c>
      <c r="I255" s="15">
        <v>249</v>
      </c>
      <c r="J255" s="77">
        <v>44469</v>
      </c>
      <c r="K255" s="83">
        <v>2300</v>
      </c>
      <c r="L255" s="77" t="s">
        <v>323</v>
      </c>
      <c r="M255" s="15"/>
    </row>
    <row r="256" spans="1:13">
      <c r="A256" s="15">
        <v>250</v>
      </c>
      <c r="B256" s="15" t="s">
        <v>466</v>
      </c>
      <c r="C256" s="15" t="s">
        <v>51</v>
      </c>
      <c r="D256" s="95" t="s">
        <v>467</v>
      </c>
      <c r="E256" s="88" t="s">
        <v>105</v>
      </c>
      <c r="F256" s="15" t="s">
        <v>582</v>
      </c>
      <c r="G256" s="15" t="s">
        <v>17</v>
      </c>
      <c r="H256" s="15">
        <v>20</v>
      </c>
      <c r="I256" s="15">
        <v>250</v>
      </c>
      <c r="J256" s="77">
        <v>44469</v>
      </c>
      <c r="K256" s="83">
        <v>2300</v>
      </c>
      <c r="L256" s="77" t="s">
        <v>323</v>
      </c>
      <c r="M256" s="15"/>
    </row>
    <row r="257" spans="1:13">
      <c r="A257" s="15">
        <v>251</v>
      </c>
      <c r="B257" s="15" t="s">
        <v>412</v>
      </c>
      <c r="C257" s="15" t="s">
        <v>51</v>
      </c>
      <c r="D257" s="15" t="s">
        <v>414</v>
      </c>
      <c r="E257" s="88" t="s">
        <v>105</v>
      </c>
      <c r="F257" s="15" t="s">
        <v>582</v>
      </c>
      <c r="G257" s="15" t="s">
        <v>17</v>
      </c>
      <c r="H257" s="15">
        <v>20</v>
      </c>
      <c r="I257" s="15">
        <v>251</v>
      </c>
      <c r="J257" s="77">
        <v>44469</v>
      </c>
      <c r="K257" s="83">
        <v>2300</v>
      </c>
      <c r="L257" s="77" t="s">
        <v>323</v>
      </c>
      <c r="M257" s="15"/>
    </row>
    <row r="258" spans="1:13">
      <c r="A258" s="15">
        <v>252</v>
      </c>
      <c r="B258" s="15" t="s">
        <v>468</v>
      </c>
      <c r="C258" s="15" t="s">
        <v>51</v>
      </c>
      <c r="D258" s="95" t="s">
        <v>469</v>
      </c>
      <c r="E258" s="88" t="s">
        <v>105</v>
      </c>
      <c r="F258" s="15" t="s">
        <v>582</v>
      </c>
      <c r="G258" s="15" t="s">
        <v>17</v>
      </c>
      <c r="H258" s="15">
        <v>20</v>
      </c>
      <c r="I258" s="15">
        <v>252</v>
      </c>
      <c r="J258" s="77">
        <v>44469</v>
      </c>
      <c r="K258" s="83">
        <v>2300</v>
      </c>
      <c r="L258" s="77" t="s">
        <v>323</v>
      </c>
      <c r="M258" s="15"/>
    </row>
    <row r="259" spans="1:13">
      <c r="A259" s="15">
        <v>253</v>
      </c>
      <c r="B259" s="15" t="s">
        <v>408</v>
      </c>
      <c r="C259" s="15" t="s">
        <v>51</v>
      </c>
      <c r="D259" s="93" t="s">
        <v>409</v>
      </c>
      <c r="E259" s="88" t="s">
        <v>105</v>
      </c>
      <c r="F259" s="15" t="s">
        <v>582</v>
      </c>
      <c r="G259" s="15" t="s">
        <v>17</v>
      </c>
      <c r="H259" s="15">
        <v>20</v>
      </c>
      <c r="I259" s="15">
        <v>253</v>
      </c>
      <c r="J259" s="77">
        <v>44462</v>
      </c>
      <c r="K259" s="83">
        <v>2300</v>
      </c>
      <c r="L259" s="77" t="s">
        <v>323</v>
      </c>
      <c r="M259" s="15"/>
    </row>
    <row r="260" spans="1:13">
      <c r="A260" s="15">
        <v>254</v>
      </c>
      <c r="B260" s="15" t="s">
        <v>470</v>
      </c>
      <c r="C260" s="15" t="s">
        <v>51</v>
      </c>
      <c r="D260" s="15" t="s">
        <v>471</v>
      </c>
      <c r="E260" s="88" t="s">
        <v>105</v>
      </c>
      <c r="F260" s="15" t="s">
        <v>582</v>
      </c>
      <c r="G260" s="15" t="s">
        <v>17</v>
      </c>
      <c r="H260" s="15">
        <v>20</v>
      </c>
      <c r="I260" s="15">
        <v>254</v>
      </c>
      <c r="J260" s="77">
        <v>44469</v>
      </c>
      <c r="K260" s="83">
        <v>2300</v>
      </c>
      <c r="L260" s="77" t="s">
        <v>323</v>
      </c>
      <c r="M260" s="15"/>
    </row>
    <row r="261" spans="1:13">
      <c r="A261" s="15">
        <v>255</v>
      </c>
      <c r="B261" s="15" t="s">
        <v>398</v>
      </c>
      <c r="C261" s="15" t="s">
        <v>51</v>
      </c>
      <c r="D261" s="15" t="s">
        <v>472</v>
      </c>
      <c r="E261" s="88" t="s">
        <v>105</v>
      </c>
      <c r="F261" s="15" t="s">
        <v>582</v>
      </c>
      <c r="G261" s="15" t="s">
        <v>17</v>
      </c>
      <c r="H261" s="15">
        <v>20</v>
      </c>
      <c r="I261" s="15">
        <v>255</v>
      </c>
      <c r="J261" s="77">
        <v>44469</v>
      </c>
      <c r="K261" s="83">
        <v>2300</v>
      </c>
      <c r="L261" s="77" t="s">
        <v>323</v>
      </c>
      <c r="M261" s="15"/>
    </row>
    <row r="262" spans="1:13">
      <c r="A262" s="15">
        <v>256</v>
      </c>
      <c r="B262" s="15" t="s">
        <v>473</v>
      </c>
      <c r="C262" s="15" t="s">
        <v>51</v>
      </c>
      <c r="D262" s="15" t="s">
        <v>474</v>
      </c>
      <c r="E262" s="88" t="s">
        <v>105</v>
      </c>
      <c r="F262" s="15" t="s">
        <v>582</v>
      </c>
      <c r="G262" s="15" t="s">
        <v>17</v>
      </c>
      <c r="H262" s="15">
        <v>20</v>
      </c>
      <c r="I262" s="15">
        <v>256</v>
      </c>
      <c r="J262" s="77">
        <v>44469</v>
      </c>
      <c r="K262" s="83">
        <v>2300</v>
      </c>
      <c r="L262" s="77" t="s">
        <v>323</v>
      </c>
      <c r="M262" s="15"/>
    </row>
    <row r="263" spans="1:13">
      <c r="A263" s="15">
        <v>257</v>
      </c>
      <c r="B263" s="15" t="s">
        <v>406</v>
      </c>
      <c r="C263" s="15" t="s">
        <v>51</v>
      </c>
      <c r="D263" s="15" t="s">
        <v>407</v>
      </c>
      <c r="E263" s="88" t="s">
        <v>105</v>
      </c>
      <c r="F263" s="15" t="s">
        <v>582</v>
      </c>
      <c r="G263" s="15" t="s">
        <v>17</v>
      </c>
      <c r="H263" s="15">
        <v>20</v>
      </c>
      <c r="I263" s="15">
        <v>257</v>
      </c>
      <c r="J263" s="77">
        <v>44469</v>
      </c>
      <c r="K263" s="83">
        <v>2300</v>
      </c>
      <c r="L263" s="77" t="s">
        <v>323</v>
      </c>
      <c r="M263" s="15"/>
    </row>
    <row r="264" spans="1:13">
      <c r="A264" s="15">
        <v>258</v>
      </c>
      <c r="B264" s="15" t="s">
        <v>404</v>
      </c>
      <c r="C264" s="15" t="s">
        <v>51</v>
      </c>
      <c r="D264" s="15" t="s">
        <v>405</v>
      </c>
      <c r="E264" s="88" t="s">
        <v>105</v>
      </c>
      <c r="F264" s="15" t="s">
        <v>582</v>
      </c>
      <c r="G264" s="15" t="s">
        <v>17</v>
      </c>
      <c r="H264" s="15">
        <v>20</v>
      </c>
      <c r="I264" s="15">
        <v>258</v>
      </c>
      <c r="J264" s="77">
        <v>44469</v>
      </c>
      <c r="K264" s="83">
        <v>2300</v>
      </c>
      <c r="L264" s="77" t="s">
        <v>323</v>
      </c>
      <c r="M264" s="15"/>
    </row>
    <row r="265" spans="1:13">
      <c r="A265" s="15">
        <v>259</v>
      </c>
      <c r="B265" s="15" t="s">
        <v>475</v>
      </c>
      <c r="C265" s="15" t="s">
        <v>51</v>
      </c>
      <c r="D265" s="15" t="s">
        <v>347</v>
      </c>
      <c r="E265" s="88" t="s">
        <v>105</v>
      </c>
      <c r="F265" s="15" t="s">
        <v>582</v>
      </c>
      <c r="G265" s="15" t="s">
        <v>17</v>
      </c>
      <c r="H265" s="15">
        <v>20</v>
      </c>
      <c r="I265" s="15">
        <v>259</v>
      </c>
      <c r="J265" s="77">
        <v>44469</v>
      </c>
      <c r="K265" s="83">
        <v>2300</v>
      </c>
      <c r="L265" s="77" t="s">
        <v>323</v>
      </c>
      <c r="M265" s="15"/>
    </row>
    <row r="266" spans="1:13">
      <c r="A266" s="15">
        <v>260</v>
      </c>
      <c r="B266" s="15" t="s">
        <v>402</v>
      </c>
      <c r="C266" s="15" t="s">
        <v>51</v>
      </c>
      <c r="D266" s="15" t="s">
        <v>403</v>
      </c>
      <c r="E266" s="88" t="s">
        <v>105</v>
      </c>
      <c r="F266" s="15" t="s">
        <v>582</v>
      </c>
      <c r="G266" s="15" t="s">
        <v>17</v>
      </c>
      <c r="H266" s="15">
        <v>20</v>
      </c>
      <c r="I266" s="15">
        <v>260</v>
      </c>
      <c r="J266" s="77">
        <v>44462</v>
      </c>
      <c r="K266" s="83">
        <v>2300</v>
      </c>
      <c r="L266" s="77" t="s">
        <v>323</v>
      </c>
      <c r="M266" s="15"/>
    </row>
    <row r="267" spans="1:13">
      <c r="A267" s="15">
        <v>261</v>
      </c>
      <c r="B267" s="15" t="s">
        <v>413</v>
      </c>
      <c r="C267" s="15" t="s">
        <v>51</v>
      </c>
      <c r="D267" s="15" t="s">
        <v>415</v>
      </c>
      <c r="E267" s="88" t="s">
        <v>105</v>
      </c>
      <c r="F267" s="15" t="s">
        <v>582</v>
      </c>
      <c r="G267" s="15" t="s">
        <v>17</v>
      </c>
      <c r="H267" s="15">
        <v>20</v>
      </c>
      <c r="I267" s="15">
        <v>261</v>
      </c>
      <c r="J267" s="77">
        <v>44469</v>
      </c>
      <c r="K267" s="83">
        <v>2300</v>
      </c>
      <c r="L267" s="77" t="s">
        <v>323</v>
      </c>
      <c r="M267" s="15"/>
    </row>
    <row r="268" spans="1:13">
      <c r="A268" s="15">
        <v>262</v>
      </c>
      <c r="B268" s="15" t="s">
        <v>476</v>
      </c>
      <c r="C268" s="15" t="s">
        <v>51</v>
      </c>
      <c r="D268" s="15" t="s">
        <v>477</v>
      </c>
      <c r="E268" s="88" t="s">
        <v>105</v>
      </c>
      <c r="F268" s="15" t="s">
        <v>582</v>
      </c>
      <c r="G268" s="15" t="s">
        <v>17</v>
      </c>
      <c r="H268" s="15">
        <v>20</v>
      </c>
      <c r="I268" s="15">
        <v>262</v>
      </c>
      <c r="J268" s="77">
        <v>44469</v>
      </c>
      <c r="K268" s="83">
        <v>2300</v>
      </c>
      <c r="L268" s="77" t="s">
        <v>323</v>
      </c>
      <c r="M268" s="15"/>
    </row>
    <row r="269" spans="1:13">
      <c r="A269" s="15">
        <v>263</v>
      </c>
      <c r="B269" s="15" t="s">
        <v>478</v>
      </c>
      <c r="C269" s="15" t="s">
        <v>51</v>
      </c>
      <c r="D269" s="15" t="s">
        <v>479</v>
      </c>
      <c r="E269" s="88" t="s">
        <v>105</v>
      </c>
      <c r="F269" s="15" t="s">
        <v>582</v>
      </c>
      <c r="G269" s="15" t="s">
        <v>17</v>
      </c>
      <c r="H269" s="15">
        <v>20</v>
      </c>
      <c r="I269" s="15">
        <v>263</v>
      </c>
      <c r="J269" s="77">
        <v>44469</v>
      </c>
      <c r="K269" s="83">
        <v>2300</v>
      </c>
      <c r="L269" s="77" t="s">
        <v>323</v>
      </c>
      <c r="M269" s="15"/>
    </row>
    <row r="270" spans="1:13">
      <c r="A270" s="15">
        <v>264</v>
      </c>
      <c r="B270" s="15" t="s">
        <v>410</v>
      </c>
      <c r="C270" s="15" t="s">
        <v>51</v>
      </c>
      <c r="D270" s="15" t="s">
        <v>411</v>
      </c>
      <c r="E270" s="88" t="s">
        <v>105</v>
      </c>
      <c r="F270" s="15" t="s">
        <v>582</v>
      </c>
      <c r="G270" s="15" t="s">
        <v>17</v>
      </c>
      <c r="H270" s="15">
        <v>20</v>
      </c>
      <c r="I270" s="15">
        <v>264</v>
      </c>
      <c r="J270" s="77">
        <v>44469</v>
      </c>
      <c r="K270" s="83">
        <v>2300</v>
      </c>
      <c r="L270" s="77" t="s">
        <v>323</v>
      </c>
      <c r="M270" s="15"/>
    </row>
    <row r="271" spans="1:13">
      <c r="A271" s="15">
        <v>265</v>
      </c>
      <c r="B271" s="15" t="s">
        <v>355</v>
      </c>
      <c r="C271" s="15" t="s">
        <v>51</v>
      </c>
      <c r="D271" s="15" t="s">
        <v>480</v>
      </c>
      <c r="E271" s="88" t="s">
        <v>105</v>
      </c>
      <c r="F271" s="15" t="s">
        <v>582</v>
      </c>
      <c r="G271" s="15" t="s">
        <v>17</v>
      </c>
      <c r="H271" s="15">
        <v>20</v>
      </c>
      <c r="I271" s="15">
        <v>265</v>
      </c>
      <c r="J271" s="77">
        <v>44469</v>
      </c>
      <c r="K271" s="83">
        <v>2300</v>
      </c>
      <c r="L271" s="77" t="s">
        <v>323</v>
      </c>
      <c r="M271" s="15"/>
    </row>
    <row r="272" spans="1:13">
      <c r="A272" s="15">
        <v>266</v>
      </c>
      <c r="B272" s="15" t="s">
        <v>524</v>
      </c>
      <c r="C272" s="15" t="s">
        <v>51</v>
      </c>
      <c r="D272" s="15" t="s">
        <v>481</v>
      </c>
      <c r="E272" s="88" t="s">
        <v>77</v>
      </c>
      <c r="F272" s="15" t="s">
        <v>588</v>
      </c>
      <c r="G272" s="15" t="s">
        <v>18</v>
      </c>
      <c r="H272" s="15">
        <v>20</v>
      </c>
      <c r="I272" s="15">
        <v>266</v>
      </c>
      <c r="J272" s="77">
        <v>44469</v>
      </c>
      <c r="K272" s="83">
        <v>2600</v>
      </c>
      <c r="L272" s="15" t="s">
        <v>145</v>
      </c>
      <c r="M272" s="15"/>
    </row>
    <row r="273" spans="1:13">
      <c r="A273" s="15">
        <v>267</v>
      </c>
      <c r="B273" s="15" t="s">
        <v>303</v>
      </c>
      <c r="C273" s="15" t="s">
        <v>51</v>
      </c>
      <c r="D273" s="15" t="s">
        <v>304</v>
      </c>
      <c r="E273" s="88" t="s">
        <v>77</v>
      </c>
      <c r="F273" s="15" t="s">
        <v>588</v>
      </c>
      <c r="G273" s="15" t="s">
        <v>18</v>
      </c>
      <c r="H273" s="15">
        <v>20</v>
      </c>
      <c r="I273" s="15">
        <v>267</v>
      </c>
      <c r="J273" s="77">
        <v>44469</v>
      </c>
      <c r="K273" s="83">
        <v>2600</v>
      </c>
      <c r="L273" s="15" t="s">
        <v>145</v>
      </c>
      <c r="M273" s="15"/>
    </row>
    <row r="274" spans="1:13">
      <c r="A274" s="15">
        <v>268</v>
      </c>
      <c r="B274" s="94"/>
      <c r="C274" s="94"/>
      <c r="D274" s="94" t="s">
        <v>482</v>
      </c>
      <c r="E274" s="88" t="s">
        <v>77</v>
      </c>
      <c r="F274" s="15" t="s">
        <v>588</v>
      </c>
      <c r="G274" s="15" t="s">
        <v>18</v>
      </c>
      <c r="H274" s="15">
        <v>20</v>
      </c>
      <c r="I274" s="15">
        <v>268</v>
      </c>
      <c r="J274" s="77">
        <v>44469</v>
      </c>
      <c r="K274" s="83">
        <v>2600</v>
      </c>
      <c r="L274" s="15" t="s">
        <v>145</v>
      </c>
      <c r="M274" s="15"/>
    </row>
    <row r="275" spans="1:13">
      <c r="A275" s="15">
        <v>269</v>
      </c>
      <c r="B275" s="15" t="s">
        <v>521</v>
      </c>
      <c r="C275" s="15" t="s">
        <v>51</v>
      </c>
      <c r="D275" s="15" t="s">
        <v>483</v>
      </c>
      <c r="E275" s="88" t="s">
        <v>77</v>
      </c>
      <c r="F275" s="15" t="s">
        <v>588</v>
      </c>
      <c r="G275" s="15" t="s">
        <v>18</v>
      </c>
      <c r="H275" s="15">
        <v>20</v>
      </c>
      <c r="I275" s="15">
        <v>269</v>
      </c>
      <c r="J275" s="77">
        <v>44469</v>
      </c>
      <c r="K275" s="83">
        <v>2600</v>
      </c>
      <c r="L275" s="15" t="s">
        <v>145</v>
      </c>
      <c r="M275" s="15"/>
    </row>
    <row r="276" spans="1:13">
      <c r="A276" s="15">
        <v>270</v>
      </c>
      <c r="B276" s="93" t="s">
        <v>523</v>
      </c>
      <c r="C276" s="93" t="s">
        <v>51</v>
      </c>
      <c r="D276" s="93" t="s">
        <v>484</v>
      </c>
      <c r="E276" s="88" t="s">
        <v>77</v>
      </c>
      <c r="F276" s="15" t="s">
        <v>588</v>
      </c>
      <c r="G276" s="15" t="s">
        <v>18</v>
      </c>
      <c r="H276" s="15">
        <v>20</v>
      </c>
      <c r="I276" s="15">
        <v>270</v>
      </c>
      <c r="J276" s="77">
        <v>44469</v>
      </c>
      <c r="K276" s="83">
        <v>2600</v>
      </c>
      <c r="L276" s="15" t="s">
        <v>145</v>
      </c>
      <c r="M276" s="15"/>
    </row>
    <row r="277" spans="1:13">
      <c r="A277" s="15">
        <v>271</v>
      </c>
      <c r="B277" s="15" t="s">
        <v>313</v>
      </c>
      <c r="C277" s="15" t="s">
        <v>51</v>
      </c>
      <c r="D277" s="15" t="s">
        <v>314</v>
      </c>
      <c r="E277" s="88" t="s">
        <v>77</v>
      </c>
      <c r="F277" s="15" t="s">
        <v>588</v>
      </c>
      <c r="G277" s="15" t="s">
        <v>18</v>
      </c>
      <c r="H277" s="15">
        <v>20</v>
      </c>
      <c r="I277" s="15">
        <v>271</v>
      </c>
      <c r="J277" s="77">
        <v>44469</v>
      </c>
      <c r="K277" s="83">
        <v>2600</v>
      </c>
      <c r="L277" s="15" t="s">
        <v>145</v>
      </c>
      <c r="M277" s="15"/>
    </row>
    <row r="278" spans="1:13">
      <c r="A278" s="15">
        <v>272</v>
      </c>
      <c r="B278" s="15" t="s">
        <v>520</v>
      </c>
      <c r="C278" s="15" t="s">
        <v>51</v>
      </c>
      <c r="D278" s="15" t="s">
        <v>485</v>
      </c>
      <c r="E278" s="88" t="s">
        <v>77</v>
      </c>
      <c r="F278" s="15" t="s">
        <v>588</v>
      </c>
      <c r="G278" s="15" t="s">
        <v>18</v>
      </c>
      <c r="H278" s="15">
        <v>20</v>
      </c>
      <c r="I278" s="15">
        <v>272</v>
      </c>
      <c r="J278" s="77">
        <v>44469</v>
      </c>
      <c r="K278" s="83">
        <v>2600</v>
      </c>
      <c r="L278" s="15" t="s">
        <v>145</v>
      </c>
      <c r="M278" s="15"/>
    </row>
    <row r="279" spans="1:13">
      <c r="A279" s="15">
        <v>273</v>
      </c>
      <c r="B279" s="94"/>
      <c r="C279" s="94"/>
      <c r="D279" s="94" t="s">
        <v>486</v>
      </c>
      <c r="E279" s="88" t="s">
        <v>77</v>
      </c>
      <c r="F279" s="15" t="s">
        <v>588</v>
      </c>
      <c r="G279" s="15" t="s">
        <v>18</v>
      </c>
      <c r="H279" s="15">
        <v>20</v>
      </c>
      <c r="I279" s="15">
        <v>273</v>
      </c>
      <c r="J279" s="77">
        <v>44469</v>
      </c>
      <c r="K279" s="83">
        <v>2600</v>
      </c>
      <c r="L279" s="15" t="s">
        <v>145</v>
      </c>
      <c r="M279" s="15"/>
    </row>
    <row r="280" spans="1:13">
      <c r="A280" s="15">
        <v>274</v>
      </c>
      <c r="B280" s="15" t="s">
        <v>297</v>
      </c>
      <c r="C280" s="15" t="s">
        <v>51</v>
      </c>
      <c r="D280" s="15" t="s">
        <v>296</v>
      </c>
      <c r="E280" s="88" t="s">
        <v>77</v>
      </c>
      <c r="F280" s="15" t="s">
        <v>588</v>
      </c>
      <c r="G280" s="15" t="s">
        <v>18</v>
      </c>
      <c r="H280" s="15">
        <v>20</v>
      </c>
      <c r="I280" s="15">
        <v>274</v>
      </c>
      <c r="J280" s="77">
        <v>44469</v>
      </c>
      <c r="K280" s="83">
        <v>2600</v>
      </c>
      <c r="L280" s="15" t="s">
        <v>145</v>
      </c>
      <c r="M280" s="15"/>
    </row>
    <row r="281" spans="1:13">
      <c r="A281" s="15">
        <v>275</v>
      </c>
      <c r="B281" s="94"/>
      <c r="C281" s="94"/>
      <c r="D281" s="94" t="s">
        <v>312</v>
      </c>
      <c r="E281" s="88" t="s">
        <v>77</v>
      </c>
      <c r="F281" s="15" t="s">
        <v>588</v>
      </c>
      <c r="G281" s="15" t="s">
        <v>18</v>
      </c>
      <c r="H281" s="15">
        <v>20</v>
      </c>
      <c r="I281" s="15">
        <v>275</v>
      </c>
      <c r="J281" s="77">
        <v>44469</v>
      </c>
      <c r="K281" s="83">
        <v>2600</v>
      </c>
      <c r="L281" s="15" t="s">
        <v>145</v>
      </c>
      <c r="M281" s="15"/>
    </row>
    <row r="282" spans="1:13">
      <c r="A282" s="15">
        <v>276</v>
      </c>
      <c r="B282" s="15" t="s">
        <v>522</v>
      </c>
      <c r="C282" s="15" t="s">
        <v>51</v>
      </c>
      <c r="D282" s="15" t="s">
        <v>487</v>
      </c>
      <c r="E282" s="88" t="s">
        <v>77</v>
      </c>
      <c r="F282" s="15" t="s">
        <v>588</v>
      </c>
      <c r="G282" s="15" t="s">
        <v>18</v>
      </c>
      <c r="H282" s="15">
        <v>20</v>
      </c>
      <c r="I282" s="15">
        <v>276</v>
      </c>
      <c r="J282" s="77">
        <v>44469</v>
      </c>
      <c r="K282" s="83">
        <v>2600</v>
      </c>
      <c r="L282" s="15" t="s">
        <v>145</v>
      </c>
      <c r="M282" s="15"/>
    </row>
    <row r="283" spans="1:13">
      <c r="A283" s="15">
        <v>277</v>
      </c>
      <c r="B283" s="15" t="s">
        <v>230</v>
      </c>
      <c r="C283" s="15" t="s">
        <v>51</v>
      </c>
      <c r="D283" s="15" t="s">
        <v>231</v>
      </c>
      <c r="E283" s="88" t="s">
        <v>77</v>
      </c>
      <c r="F283" s="15" t="s">
        <v>588</v>
      </c>
      <c r="G283" s="15" t="s">
        <v>18</v>
      </c>
      <c r="H283" s="15">
        <v>20</v>
      </c>
      <c r="I283" s="15">
        <v>277</v>
      </c>
      <c r="J283" s="77">
        <v>44469</v>
      </c>
      <c r="K283" s="83">
        <v>2600</v>
      </c>
      <c r="L283" s="15" t="s">
        <v>145</v>
      </c>
      <c r="M283" s="15"/>
    </row>
    <row r="284" spans="1:13">
      <c r="A284" s="15">
        <v>278</v>
      </c>
      <c r="B284" s="15" t="s">
        <v>519</v>
      </c>
      <c r="C284" s="15" t="s">
        <v>51</v>
      </c>
      <c r="D284" s="15" t="s">
        <v>301</v>
      </c>
      <c r="E284" s="88" t="s">
        <v>77</v>
      </c>
      <c r="F284" s="15" t="s">
        <v>588</v>
      </c>
      <c r="G284" s="15" t="s">
        <v>18</v>
      </c>
      <c r="H284" s="15">
        <v>20</v>
      </c>
      <c r="I284" s="15">
        <v>278</v>
      </c>
      <c r="J284" s="77">
        <v>44469</v>
      </c>
      <c r="K284" s="83">
        <v>2600</v>
      </c>
      <c r="L284" s="15" t="s">
        <v>145</v>
      </c>
      <c r="M284" s="15"/>
    </row>
    <row r="285" spans="1:13">
      <c r="A285" s="15">
        <v>279</v>
      </c>
      <c r="B285" s="15" t="s">
        <v>298</v>
      </c>
      <c r="C285" s="15" t="s">
        <v>51</v>
      </c>
      <c r="D285" s="15" t="s">
        <v>299</v>
      </c>
      <c r="E285" s="88" t="s">
        <v>77</v>
      </c>
      <c r="F285" s="15" t="s">
        <v>588</v>
      </c>
      <c r="G285" s="15" t="s">
        <v>18</v>
      </c>
      <c r="H285" s="15">
        <v>20</v>
      </c>
      <c r="I285" s="15">
        <v>279</v>
      </c>
      <c r="J285" s="77">
        <v>44469</v>
      </c>
      <c r="K285" s="83">
        <v>2600</v>
      </c>
      <c r="L285" s="15" t="s">
        <v>145</v>
      </c>
      <c r="M285" s="15"/>
    </row>
    <row r="286" spans="1:13">
      <c r="A286" s="15">
        <v>280</v>
      </c>
      <c r="B286" s="15" t="s">
        <v>309</v>
      </c>
      <c r="C286" s="15" t="s">
        <v>51</v>
      </c>
      <c r="D286" s="15" t="s">
        <v>310</v>
      </c>
      <c r="E286" s="88" t="s">
        <v>77</v>
      </c>
      <c r="F286" s="15" t="s">
        <v>588</v>
      </c>
      <c r="G286" s="15" t="s">
        <v>18</v>
      </c>
      <c r="H286" s="15">
        <v>20</v>
      </c>
      <c r="I286" s="15">
        <v>280</v>
      </c>
      <c r="J286" s="77">
        <v>44469</v>
      </c>
      <c r="K286" s="83">
        <v>2600</v>
      </c>
      <c r="L286" s="15" t="s">
        <v>145</v>
      </c>
      <c r="M286" s="15"/>
    </row>
    <row r="287" spans="1:13">
      <c r="A287" s="15">
        <v>281</v>
      </c>
      <c r="B287" s="15" t="s">
        <v>317</v>
      </c>
      <c r="C287" s="15" t="s">
        <v>51</v>
      </c>
      <c r="D287" s="15" t="s">
        <v>318</v>
      </c>
      <c r="E287" s="88" t="s">
        <v>77</v>
      </c>
      <c r="F287" s="15" t="s">
        <v>588</v>
      </c>
      <c r="G287" s="15" t="s">
        <v>18</v>
      </c>
      <c r="H287" s="15">
        <v>20</v>
      </c>
      <c r="I287" s="15">
        <v>281</v>
      </c>
      <c r="J287" s="77">
        <v>44469</v>
      </c>
      <c r="K287" s="83">
        <v>2600</v>
      </c>
      <c r="L287" s="15" t="s">
        <v>145</v>
      </c>
      <c r="M287" s="15"/>
    </row>
    <row r="288" spans="1:13">
      <c r="A288" s="15">
        <v>282</v>
      </c>
      <c r="B288" s="93" t="s">
        <v>547</v>
      </c>
      <c r="C288" s="93" t="s">
        <v>51</v>
      </c>
      <c r="D288" s="93" t="s">
        <v>233</v>
      </c>
      <c r="E288" s="88" t="s">
        <v>77</v>
      </c>
      <c r="F288" s="15" t="s">
        <v>588</v>
      </c>
      <c r="G288" s="15" t="s">
        <v>18</v>
      </c>
      <c r="H288" s="15">
        <v>20</v>
      </c>
      <c r="I288" s="15">
        <v>282</v>
      </c>
      <c r="J288" s="77">
        <v>44469</v>
      </c>
      <c r="K288" s="83">
        <v>2600</v>
      </c>
      <c r="L288" s="15" t="s">
        <v>145</v>
      </c>
      <c r="M288" s="15"/>
    </row>
    <row r="289" spans="1:13">
      <c r="A289" s="15">
        <v>283</v>
      </c>
      <c r="B289" s="15" t="s">
        <v>454</v>
      </c>
      <c r="C289" s="15" t="s">
        <v>51</v>
      </c>
      <c r="D289" s="15" t="s">
        <v>455</v>
      </c>
      <c r="E289" s="88">
        <v>9</v>
      </c>
      <c r="F289" s="15" t="s">
        <v>576</v>
      </c>
      <c r="G289" s="15" t="s">
        <v>16</v>
      </c>
      <c r="H289" s="15">
        <v>20</v>
      </c>
      <c r="I289" s="15">
        <v>283</v>
      </c>
      <c r="J289" s="77">
        <v>44469</v>
      </c>
      <c r="K289" s="83">
        <v>1725</v>
      </c>
      <c r="L289" s="15" t="s">
        <v>145</v>
      </c>
      <c r="M289" s="15"/>
    </row>
    <row r="290" spans="1:13">
      <c r="A290" s="15">
        <v>284</v>
      </c>
      <c r="B290" s="93" t="s">
        <v>529</v>
      </c>
      <c r="C290" s="93" t="s">
        <v>51</v>
      </c>
      <c r="D290" s="93" t="s">
        <v>488</v>
      </c>
      <c r="E290" s="88" t="s">
        <v>294</v>
      </c>
      <c r="F290" s="15" t="s">
        <v>280</v>
      </c>
      <c r="G290" s="15" t="s">
        <v>15</v>
      </c>
      <c r="H290" s="15">
        <v>20</v>
      </c>
      <c r="I290" s="15">
        <v>284</v>
      </c>
      <c r="J290" s="77">
        <v>44469</v>
      </c>
      <c r="K290" s="83">
        <v>2600</v>
      </c>
      <c r="L290" s="15" t="s">
        <v>145</v>
      </c>
      <c r="M290" s="15"/>
    </row>
    <row r="291" spans="1:13">
      <c r="A291" s="15">
        <v>285</v>
      </c>
      <c r="B291" s="15" t="s">
        <v>489</v>
      </c>
      <c r="C291" s="15" t="s">
        <v>51</v>
      </c>
      <c r="D291" s="15" t="s">
        <v>482</v>
      </c>
      <c r="E291" s="88" t="s">
        <v>77</v>
      </c>
      <c r="F291" s="15" t="s">
        <v>571</v>
      </c>
      <c r="G291" s="15" t="s">
        <v>12</v>
      </c>
      <c r="H291" s="15">
        <v>20</v>
      </c>
      <c r="I291" s="15">
        <v>285</v>
      </c>
      <c r="J291" s="77">
        <v>44468</v>
      </c>
      <c r="K291" s="83">
        <v>2600</v>
      </c>
      <c r="L291" s="15" t="s">
        <v>245</v>
      </c>
      <c r="M291" s="15"/>
    </row>
    <row r="292" spans="1:13">
      <c r="A292" s="15">
        <v>286</v>
      </c>
      <c r="B292" s="15" t="s">
        <v>490</v>
      </c>
      <c r="C292" s="15" t="s">
        <v>51</v>
      </c>
      <c r="D292" s="15" t="s">
        <v>483</v>
      </c>
      <c r="E292" s="88" t="s">
        <v>77</v>
      </c>
      <c r="F292" s="15" t="s">
        <v>571</v>
      </c>
      <c r="G292" s="15" t="s">
        <v>12</v>
      </c>
      <c r="H292" s="15">
        <v>20</v>
      </c>
      <c r="I292" s="15">
        <v>286</v>
      </c>
      <c r="J292" s="77">
        <v>44469</v>
      </c>
      <c r="K292" s="83">
        <v>2600</v>
      </c>
      <c r="L292" s="15" t="s">
        <v>245</v>
      </c>
      <c r="M292" s="15"/>
    </row>
    <row r="293" spans="1:13">
      <c r="A293" s="95">
        <v>287</v>
      </c>
      <c r="B293" s="15" t="s">
        <v>507</v>
      </c>
      <c r="C293" s="15" t="s">
        <v>51</v>
      </c>
      <c r="D293" s="93" t="s">
        <v>492</v>
      </c>
      <c r="E293" s="88">
        <v>9</v>
      </c>
      <c r="F293" s="15" t="s">
        <v>596</v>
      </c>
      <c r="G293" s="15" t="s">
        <v>17</v>
      </c>
      <c r="H293" s="15">
        <v>20</v>
      </c>
      <c r="I293" s="15">
        <v>287</v>
      </c>
      <c r="J293" s="77">
        <v>44469</v>
      </c>
      <c r="K293" s="83">
        <v>2300</v>
      </c>
      <c r="L293" s="15" t="s">
        <v>245</v>
      </c>
      <c r="M293" s="15"/>
    </row>
    <row r="294" spans="1:13">
      <c r="A294" s="15">
        <v>288</v>
      </c>
      <c r="B294" s="15" t="s">
        <v>512</v>
      </c>
      <c r="C294" s="15" t="s">
        <v>51</v>
      </c>
      <c r="D294" s="93" t="s">
        <v>493</v>
      </c>
      <c r="E294" s="88">
        <v>9</v>
      </c>
      <c r="F294" s="15" t="s">
        <v>596</v>
      </c>
      <c r="G294" s="15" t="s">
        <v>17</v>
      </c>
      <c r="H294" s="15">
        <v>20</v>
      </c>
      <c r="I294" s="15">
        <v>288</v>
      </c>
      <c r="J294" s="77">
        <v>44469</v>
      </c>
      <c r="K294" s="83">
        <v>2300</v>
      </c>
      <c r="L294" s="15" t="s">
        <v>245</v>
      </c>
      <c r="M294" s="15"/>
    </row>
    <row r="295" spans="1:13">
      <c r="A295" s="15">
        <v>289</v>
      </c>
      <c r="B295" s="15" t="s">
        <v>346</v>
      </c>
      <c r="C295" s="15" t="s">
        <v>51</v>
      </c>
      <c r="D295" s="15" t="s">
        <v>347</v>
      </c>
      <c r="E295" s="88">
        <v>9</v>
      </c>
      <c r="F295" s="15" t="s">
        <v>578</v>
      </c>
      <c r="G295" s="15" t="s">
        <v>14</v>
      </c>
      <c r="H295" s="15">
        <v>20</v>
      </c>
      <c r="I295" s="15">
        <v>289</v>
      </c>
      <c r="J295" s="77">
        <v>44469</v>
      </c>
      <c r="K295" s="83">
        <v>2300</v>
      </c>
      <c r="L295" s="15" t="s">
        <v>354</v>
      </c>
      <c r="M295" s="15"/>
    </row>
    <row r="296" spans="1:13">
      <c r="A296" s="15">
        <v>290</v>
      </c>
      <c r="B296" s="15" t="s">
        <v>330</v>
      </c>
      <c r="C296" s="15" t="s">
        <v>51</v>
      </c>
      <c r="D296" s="15" t="s">
        <v>331</v>
      </c>
      <c r="E296" s="88" t="s">
        <v>78</v>
      </c>
      <c r="F296" s="15" t="s">
        <v>586</v>
      </c>
      <c r="G296" s="15" t="s">
        <v>18</v>
      </c>
      <c r="H296" s="15">
        <v>20</v>
      </c>
      <c r="I296" s="15">
        <v>290</v>
      </c>
      <c r="J296" s="77">
        <v>44469</v>
      </c>
      <c r="K296" s="83">
        <v>2600</v>
      </c>
      <c r="L296" s="15" t="s">
        <v>150</v>
      </c>
      <c r="M296" s="15"/>
    </row>
    <row r="297" spans="1:13">
      <c r="A297" s="15">
        <v>291</v>
      </c>
      <c r="B297" s="15" t="s">
        <v>338</v>
      </c>
      <c r="C297" s="15" t="s">
        <v>51</v>
      </c>
      <c r="D297" s="15" t="s">
        <v>339</v>
      </c>
      <c r="E297" s="88" t="s">
        <v>78</v>
      </c>
      <c r="F297" s="15" t="s">
        <v>586</v>
      </c>
      <c r="G297" s="15" t="s">
        <v>18</v>
      </c>
      <c r="H297" s="15">
        <v>20</v>
      </c>
      <c r="I297" s="15">
        <v>291</v>
      </c>
      <c r="J297" s="77">
        <v>44469</v>
      </c>
      <c r="K297" s="83">
        <v>2600</v>
      </c>
      <c r="L297" s="15" t="s">
        <v>150</v>
      </c>
      <c r="M297" s="15"/>
    </row>
    <row r="298" spans="1:13">
      <c r="A298" s="15">
        <v>292</v>
      </c>
      <c r="B298" s="15" t="s">
        <v>135</v>
      </c>
      <c r="C298" s="15" t="s">
        <v>51</v>
      </c>
      <c r="D298" s="15" t="s">
        <v>136</v>
      </c>
      <c r="E298" s="88" t="s">
        <v>73</v>
      </c>
      <c r="F298" s="15" t="s">
        <v>587</v>
      </c>
      <c r="G298" s="15" t="s">
        <v>18</v>
      </c>
      <c r="H298" s="15">
        <v>20</v>
      </c>
      <c r="I298" s="15">
        <v>292</v>
      </c>
      <c r="J298" s="77">
        <v>44469</v>
      </c>
      <c r="K298" s="83">
        <v>2600</v>
      </c>
      <c r="L298" s="15" t="s">
        <v>354</v>
      </c>
      <c r="M298" s="15"/>
    </row>
    <row r="299" spans="1:13">
      <c r="A299" s="15">
        <v>293</v>
      </c>
      <c r="B299" s="15" t="s">
        <v>125</v>
      </c>
      <c r="C299" s="15" t="s">
        <v>51</v>
      </c>
      <c r="D299" s="15" t="s">
        <v>126</v>
      </c>
      <c r="E299" s="88" t="s">
        <v>73</v>
      </c>
      <c r="F299" s="15" t="s">
        <v>587</v>
      </c>
      <c r="G299" s="15" t="s">
        <v>18</v>
      </c>
      <c r="H299" s="15">
        <v>20</v>
      </c>
      <c r="I299" s="15">
        <v>293</v>
      </c>
      <c r="J299" s="77">
        <v>44469</v>
      </c>
      <c r="K299" s="83">
        <v>2600</v>
      </c>
      <c r="L299" s="15" t="s">
        <v>354</v>
      </c>
      <c r="M299" s="15"/>
    </row>
    <row r="300" spans="1:13">
      <c r="A300" s="15">
        <v>294</v>
      </c>
      <c r="B300" s="15" t="s">
        <v>133</v>
      </c>
      <c r="C300" s="15" t="s">
        <v>51</v>
      </c>
      <c r="D300" s="15" t="s">
        <v>494</v>
      </c>
      <c r="E300" s="88" t="s">
        <v>73</v>
      </c>
      <c r="F300" s="15" t="s">
        <v>587</v>
      </c>
      <c r="G300" s="15" t="s">
        <v>18</v>
      </c>
      <c r="H300" s="15">
        <v>20</v>
      </c>
      <c r="I300" s="15">
        <v>294</v>
      </c>
      <c r="J300" s="77">
        <v>44469</v>
      </c>
      <c r="K300" s="83">
        <v>2600</v>
      </c>
      <c r="L300" s="15" t="s">
        <v>354</v>
      </c>
      <c r="M300" s="15"/>
    </row>
    <row r="301" spans="1:13">
      <c r="A301" s="15">
        <v>295</v>
      </c>
      <c r="B301" s="15" t="s">
        <v>458</v>
      </c>
      <c r="C301" s="15" t="s">
        <v>51</v>
      </c>
      <c r="D301" s="15" t="s">
        <v>459</v>
      </c>
      <c r="E301" s="88">
        <v>9</v>
      </c>
      <c r="F301" s="15" t="s">
        <v>595</v>
      </c>
      <c r="G301" s="15" t="s">
        <v>14</v>
      </c>
      <c r="H301" s="15">
        <v>20</v>
      </c>
      <c r="I301" s="15">
        <v>295</v>
      </c>
      <c r="J301" s="77">
        <v>44469</v>
      </c>
      <c r="K301" s="83">
        <v>2300</v>
      </c>
      <c r="L301" s="15" t="s">
        <v>150</v>
      </c>
      <c r="M301" s="15"/>
    </row>
    <row r="302" spans="1:13">
      <c r="A302" s="15">
        <v>296</v>
      </c>
      <c r="B302" s="15" t="s">
        <v>495</v>
      </c>
      <c r="C302" s="15" t="s">
        <v>51</v>
      </c>
      <c r="D302" s="15" t="s">
        <v>496</v>
      </c>
      <c r="E302" s="88">
        <v>9</v>
      </c>
      <c r="F302" s="15" t="s">
        <v>595</v>
      </c>
      <c r="G302" s="15" t="s">
        <v>14</v>
      </c>
      <c r="H302" s="15">
        <v>20</v>
      </c>
      <c r="I302" s="15">
        <v>296</v>
      </c>
      <c r="J302" s="77">
        <v>44469</v>
      </c>
      <c r="K302" s="83">
        <v>2300</v>
      </c>
      <c r="L302" s="15" t="s">
        <v>150</v>
      </c>
      <c r="M302" s="15"/>
    </row>
    <row r="303" spans="1:13">
      <c r="A303" s="15">
        <v>297</v>
      </c>
      <c r="B303" s="15" t="s">
        <v>456</v>
      </c>
      <c r="C303" s="15" t="s">
        <v>51</v>
      </c>
      <c r="D303" s="15" t="s">
        <v>497</v>
      </c>
      <c r="E303" s="88">
        <v>9</v>
      </c>
      <c r="F303" s="15" t="s">
        <v>578</v>
      </c>
      <c r="G303" s="15" t="s">
        <v>14</v>
      </c>
      <c r="H303" s="15">
        <v>20</v>
      </c>
      <c r="I303" s="15">
        <v>297</v>
      </c>
      <c r="J303" s="77">
        <v>44469</v>
      </c>
      <c r="K303" s="83">
        <v>2300</v>
      </c>
      <c r="L303" s="15" t="s">
        <v>354</v>
      </c>
      <c r="M303" s="15"/>
    </row>
    <row r="304" spans="1:13">
      <c r="A304" s="15">
        <v>298</v>
      </c>
      <c r="B304" s="15" t="s">
        <v>350</v>
      </c>
      <c r="C304" s="15" t="s">
        <v>51</v>
      </c>
      <c r="D304" s="15" t="s">
        <v>349</v>
      </c>
      <c r="E304" s="88">
        <v>9</v>
      </c>
      <c r="F304" s="15" t="s">
        <v>578</v>
      </c>
      <c r="G304" s="15" t="s">
        <v>14</v>
      </c>
      <c r="H304" s="15">
        <v>20</v>
      </c>
      <c r="I304" s="15">
        <v>298</v>
      </c>
      <c r="J304" s="77">
        <v>44469</v>
      </c>
      <c r="K304" s="83">
        <v>2300</v>
      </c>
      <c r="L304" s="15" t="s">
        <v>354</v>
      </c>
      <c r="M304" s="15"/>
    </row>
    <row r="305" spans="1:13">
      <c r="A305" s="15">
        <v>299</v>
      </c>
      <c r="B305" s="15" t="s">
        <v>498</v>
      </c>
      <c r="C305" s="15" t="s">
        <v>51</v>
      </c>
      <c r="D305" s="15" t="s">
        <v>238</v>
      </c>
      <c r="E305" s="88">
        <v>9</v>
      </c>
      <c r="F305" s="15" t="s">
        <v>578</v>
      </c>
      <c r="G305" s="15" t="s">
        <v>14</v>
      </c>
      <c r="H305" s="15">
        <v>20</v>
      </c>
      <c r="I305" s="15">
        <v>299</v>
      </c>
      <c r="J305" s="77">
        <v>44469</v>
      </c>
      <c r="K305" s="83">
        <v>2300</v>
      </c>
      <c r="L305" s="15" t="s">
        <v>354</v>
      </c>
      <c r="M305" s="15"/>
    </row>
    <row r="306" spans="1:13">
      <c r="A306" s="15">
        <v>300</v>
      </c>
      <c r="B306" s="15" t="s">
        <v>433</v>
      </c>
      <c r="C306" s="15" t="s">
        <v>51</v>
      </c>
      <c r="D306" s="15" t="s">
        <v>432</v>
      </c>
      <c r="E306" s="88">
        <v>9</v>
      </c>
      <c r="F306" s="15" t="s">
        <v>578</v>
      </c>
      <c r="G306" s="15" t="s">
        <v>14</v>
      </c>
      <c r="H306" s="15">
        <v>20</v>
      </c>
      <c r="I306" s="15">
        <v>300</v>
      </c>
      <c r="J306" s="77">
        <v>44469</v>
      </c>
      <c r="K306" s="83">
        <v>2300</v>
      </c>
      <c r="L306" s="15" t="s">
        <v>354</v>
      </c>
      <c r="M306" s="15"/>
    </row>
    <row r="307" spans="1:13">
      <c r="A307" s="15">
        <v>301</v>
      </c>
      <c r="B307" s="15" t="s">
        <v>499</v>
      </c>
      <c r="C307" s="15" t="s">
        <v>51</v>
      </c>
      <c r="D307" s="15" t="s">
        <v>500</v>
      </c>
      <c r="E307" s="88">
        <v>9</v>
      </c>
      <c r="F307" s="15" t="s">
        <v>594</v>
      </c>
      <c r="G307" s="15" t="s">
        <v>14</v>
      </c>
      <c r="H307" s="15">
        <v>20</v>
      </c>
      <c r="I307" s="15">
        <v>301</v>
      </c>
      <c r="J307" s="77">
        <v>44469</v>
      </c>
      <c r="K307" s="83">
        <v>2300</v>
      </c>
      <c r="L307" s="15" t="s">
        <v>354</v>
      </c>
      <c r="M307" s="15"/>
    </row>
    <row r="308" spans="1:13">
      <c r="A308" s="15">
        <v>302</v>
      </c>
      <c r="B308" s="15" t="s">
        <v>376</v>
      </c>
      <c r="C308" s="15" t="s">
        <v>51</v>
      </c>
      <c r="D308" s="15" t="s">
        <v>377</v>
      </c>
      <c r="E308" s="88">
        <v>9</v>
      </c>
      <c r="F308" s="15" t="s">
        <v>594</v>
      </c>
      <c r="G308" s="15" t="s">
        <v>14</v>
      </c>
      <c r="H308" s="15">
        <v>20</v>
      </c>
      <c r="I308" s="15">
        <v>302</v>
      </c>
      <c r="J308" s="77">
        <v>44469</v>
      </c>
      <c r="K308" s="83">
        <v>2300</v>
      </c>
      <c r="L308" s="15" t="s">
        <v>354</v>
      </c>
      <c r="M308" s="15"/>
    </row>
    <row r="309" spans="1:13">
      <c r="A309" s="15">
        <v>303</v>
      </c>
      <c r="B309" s="15" t="s">
        <v>374</v>
      </c>
      <c r="C309" s="15" t="s">
        <v>51</v>
      </c>
      <c r="D309" s="15" t="s">
        <v>375</v>
      </c>
      <c r="E309" s="88">
        <v>9</v>
      </c>
      <c r="F309" s="15" t="s">
        <v>594</v>
      </c>
      <c r="G309" s="15" t="s">
        <v>14</v>
      </c>
      <c r="H309" s="15">
        <v>20</v>
      </c>
      <c r="I309" s="15">
        <v>303</v>
      </c>
      <c r="J309" s="77">
        <v>44469</v>
      </c>
      <c r="K309" s="83">
        <v>2300</v>
      </c>
      <c r="L309" s="15" t="s">
        <v>354</v>
      </c>
      <c r="M309" s="15"/>
    </row>
    <row r="310" spans="1:13">
      <c r="A310" s="15">
        <v>304</v>
      </c>
      <c r="B310" s="15" t="s">
        <v>515</v>
      </c>
      <c r="C310" s="15" t="s">
        <v>51</v>
      </c>
      <c r="D310" s="15" t="s">
        <v>514</v>
      </c>
      <c r="E310" s="88">
        <v>9</v>
      </c>
      <c r="F310" s="15" t="s">
        <v>594</v>
      </c>
      <c r="G310" s="15" t="s">
        <v>14</v>
      </c>
      <c r="H310" s="15">
        <v>20</v>
      </c>
      <c r="I310" s="15">
        <v>304</v>
      </c>
      <c r="J310" s="77">
        <v>44469</v>
      </c>
      <c r="K310" s="83">
        <v>2300</v>
      </c>
      <c r="L310" s="15" t="s">
        <v>354</v>
      </c>
      <c r="M310" s="15"/>
    </row>
    <row r="311" spans="1:13">
      <c r="A311" s="15">
        <v>305</v>
      </c>
      <c r="B311" s="15" t="s">
        <v>382</v>
      </c>
      <c r="C311" s="15" t="s">
        <v>51</v>
      </c>
      <c r="D311" s="15" t="s">
        <v>383</v>
      </c>
      <c r="E311" s="88">
        <v>9</v>
      </c>
      <c r="F311" s="15" t="s">
        <v>594</v>
      </c>
      <c r="G311" s="15" t="s">
        <v>14</v>
      </c>
      <c r="H311" s="15">
        <v>20</v>
      </c>
      <c r="I311" s="15">
        <v>305</v>
      </c>
      <c r="J311" s="77">
        <v>44469</v>
      </c>
      <c r="K311" s="83">
        <v>2300</v>
      </c>
      <c r="L311" s="15" t="s">
        <v>354</v>
      </c>
      <c r="M311" s="15"/>
    </row>
    <row r="312" spans="1:13">
      <c r="A312" s="15">
        <v>306</v>
      </c>
      <c r="B312" s="15" t="s">
        <v>501</v>
      </c>
      <c r="C312" s="15" t="s">
        <v>51</v>
      </c>
      <c r="D312" s="15" t="s">
        <v>599</v>
      </c>
      <c r="E312" s="88">
        <v>9</v>
      </c>
      <c r="F312" s="15" t="s">
        <v>594</v>
      </c>
      <c r="G312" s="15" t="s">
        <v>14</v>
      </c>
      <c r="H312" s="15">
        <v>20</v>
      </c>
      <c r="I312" s="15">
        <v>306</v>
      </c>
      <c r="J312" s="77">
        <v>44469</v>
      </c>
      <c r="K312" s="83">
        <v>2300</v>
      </c>
      <c r="L312" s="15" t="s">
        <v>354</v>
      </c>
      <c r="M312" s="15"/>
    </row>
    <row r="313" spans="1:13">
      <c r="A313" s="15">
        <v>307</v>
      </c>
      <c r="B313" s="15" t="s">
        <v>378</v>
      </c>
      <c r="C313" s="15" t="s">
        <v>51</v>
      </c>
      <c r="D313" s="15" t="s">
        <v>379</v>
      </c>
      <c r="E313" s="88">
        <v>9</v>
      </c>
      <c r="F313" s="15" t="s">
        <v>594</v>
      </c>
      <c r="G313" s="15" t="s">
        <v>14</v>
      </c>
      <c r="H313" s="15">
        <v>20</v>
      </c>
      <c r="I313" s="15">
        <v>307</v>
      </c>
      <c r="J313" s="77">
        <v>44469</v>
      </c>
      <c r="K313" s="83">
        <v>2300</v>
      </c>
      <c r="L313" s="15" t="s">
        <v>354</v>
      </c>
      <c r="M313" s="15"/>
    </row>
    <row r="314" spans="1:13">
      <c r="A314" s="15">
        <v>308</v>
      </c>
      <c r="B314" s="15" t="s">
        <v>502</v>
      </c>
      <c r="C314" s="15" t="s">
        <v>51</v>
      </c>
      <c r="D314" s="15" t="s">
        <v>508</v>
      </c>
      <c r="E314" s="88" t="s">
        <v>76</v>
      </c>
      <c r="F314" s="15" t="s">
        <v>584</v>
      </c>
      <c r="G314" s="15" t="s">
        <v>18</v>
      </c>
      <c r="H314" s="15">
        <v>20</v>
      </c>
      <c r="I314" s="15">
        <v>308</v>
      </c>
      <c r="J314" s="77">
        <v>44469</v>
      </c>
      <c r="K314" s="83">
        <v>2600</v>
      </c>
      <c r="L314" s="15" t="s">
        <v>323</v>
      </c>
      <c r="M314" s="15"/>
    </row>
    <row r="315" spans="1:13">
      <c r="A315" s="15">
        <v>309</v>
      </c>
      <c r="B315" s="15" t="s">
        <v>503</v>
      </c>
      <c r="C315" s="15" t="s">
        <v>51</v>
      </c>
      <c r="D315" s="15" t="s">
        <v>509</v>
      </c>
      <c r="E315" s="88">
        <v>9</v>
      </c>
      <c r="F315" s="15" t="s">
        <v>576</v>
      </c>
      <c r="G315" s="15" t="s">
        <v>16</v>
      </c>
      <c r="H315" s="15">
        <v>20</v>
      </c>
      <c r="I315" s="15">
        <v>309</v>
      </c>
      <c r="J315" s="77">
        <v>44469</v>
      </c>
      <c r="K315" s="83">
        <v>1725</v>
      </c>
      <c r="L315" s="15" t="s">
        <v>145</v>
      </c>
      <c r="M315" s="15"/>
    </row>
    <row r="316" spans="1:13">
      <c r="A316" s="15">
        <v>310</v>
      </c>
      <c r="B316" s="15" t="s">
        <v>504</v>
      </c>
      <c r="C316" s="15" t="s">
        <v>51</v>
      </c>
      <c r="D316" s="15" t="s">
        <v>505</v>
      </c>
      <c r="E316" s="88">
        <v>9</v>
      </c>
      <c r="F316" s="15" t="s">
        <v>594</v>
      </c>
      <c r="G316" s="15" t="s">
        <v>14</v>
      </c>
      <c r="H316" s="15">
        <v>20</v>
      </c>
      <c r="I316" s="15">
        <v>310</v>
      </c>
      <c r="J316" s="77">
        <v>44469</v>
      </c>
      <c r="K316" s="83">
        <v>2300</v>
      </c>
      <c r="L316" s="15" t="s">
        <v>354</v>
      </c>
      <c r="M316" s="15"/>
    </row>
    <row r="317" spans="1:13">
      <c r="A317" s="15">
        <v>311</v>
      </c>
      <c r="B317" s="15" t="s">
        <v>506</v>
      </c>
      <c r="C317" s="15" t="s">
        <v>51</v>
      </c>
      <c r="D317" s="15" t="s">
        <v>385</v>
      </c>
      <c r="E317" s="88">
        <v>9</v>
      </c>
      <c r="F317" s="15" t="s">
        <v>594</v>
      </c>
      <c r="G317" s="15" t="s">
        <v>14</v>
      </c>
      <c r="H317" s="15">
        <v>20</v>
      </c>
      <c r="I317" s="15">
        <v>311</v>
      </c>
      <c r="J317" s="77">
        <v>44469</v>
      </c>
      <c r="K317" s="83">
        <v>2300</v>
      </c>
      <c r="L317" s="15" t="s">
        <v>354</v>
      </c>
      <c r="M317" s="15"/>
    </row>
    <row r="318" spans="1:13">
      <c r="A318" s="15">
        <v>312</v>
      </c>
      <c r="B318" s="15" t="s">
        <v>473</v>
      </c>
      <c r="C318" s="15" t="s">
        <v>51</v>
      </c>
      <c r="D318" s="15" t="s">
        <v>474</v>
      </c>
      <c r="E318" s="88">
        <v>9</v>
      </c>
      <c r="F318" s="15" t="s">
        <v>595</v>
      </c>
      <c r="G318" s="15" t="s">
        <v>14</v>
      </c>
      <c r="H318" s="15">
        <v>20</v>
      </c>
      <c r="I318" s="15">
        <v>312</v>
      </c>
      <c r="J318" s="77">
        <v>44469</v>
      </c>
      <c r="K318" s="83">
        <v>2300</v>
      </c>
      <c r="L318" s="15" t="s">
        <v>354</v>
      </c>
      <c r="M318" s="15"/>
    </row>
    <row r="319" spans="1:13">
      <c r="A319" s="15">
        <v>313</v>
      </c>
      <c r="B319" s="15" t="s">
        <v>503</v>
      </c>
      <c r="C319" s="15" t="s">
        <v>51</v>
      </c>
      <c r="D319" s="15" t="s">
        <v>509</v>
      </c>
      <c r="E319" s="88">
        <v>9</v>
      </c>
      <c r="F319" s="15" t="s">
        <v>595</v>
      </c>
      <c r="G319" s="15" t="s">
        <v>14</v>
      </c>
      <c r="H319" s="15">
        <v>20</v>
      </c>
      <c r="I319" s="15">
        <v>313</v>
      </c>
      <c r="J319" s="77">
        <v>44469</v>
      </c>
      <c r="K319" s="83">
        <v>2300</v>
      </c>
      <c r="L319" s="15" t="s">
        <v>150</v>
      </c>
      <c r="M319" s="15"/>
    </row>
    <row r="320" spans="1:13">
      <c r="A320" s="15">
        <v>314</v>
      </c>
      <c r="B320" s="15" t="s">
        <v>507</v>
      </c>
      <c r="C320" s="15" t="s">
        <v>51</v>
      </c>
      <c r="D320" s="15" t="s">
        <v>492</v>
      </c>
      <c r="E320" s="88">
        <v>9</v>
      </c>
      <c r="F320" s="15" t="s">
        <v>594</v>
      </c>
      <c r="G320" s="15" t="s">
        <v>14</v>
      </c>
      <c r="H320" s="15">
        <v>20</v>
      </c>
      <c r="I320" s="15">
        <v>314</v>
      </c>
      <c r="J320" s="77">
        <v>44469</v>
      </c>
      <c r="K320" s="83">
        <v>2300</v>
      </c>
      <c r="L320" s="15" t="s">
        <v>354</v>
      </c>
      <c r="M320" s="15"/>
    </row>
    <row r="321" spans="1:13">
      <c r="A321" s="15">
        <v>315</v>
      </c>
      <c r="B321" s="15" t="s">
        <v>511</v>
      </c>
      <c r="C321" s="15" t="s">
        <v>51</v>
      </c>
      <c r="D321" s="15" t="s">
        <v>510</v>
      </c>
      <c r="E321" s="88">
        <v>9</v>
      </c>
      <c r="F321" s="15" t="s">
        <v>597</v>
      </c>
      <c r="G321" s="15" t="s">
        <v>17</v>
      </c>
      <c r="H321" s="15">
        <v>20</v>
      </c>
      <c r="I321" s="15">
        <v>315</v>
      </c>
      <c r="J321" s="77">
        <v>44469</v>
      </c>
      <c r="K321" s="83">
        <v>2300</v>
      </c>
      <c r="L321" s="15" t="s">
        <v>245</v>
      </c>
      <c r="M321" s="15"/>
    </row>
    <row r="322" spans="1:13">
      <c r="A322" s="15">
        <v>316</v>
      </c>
      <c r="B322" s="15" t="s">
        <v>217</v>
      </c>
      <c r="C322" s="15" t="s">
        <v>51</v>
      </c>
      <c r="D322" s="15" t="s">
        <v>513</v>
      </c>
      <c r="E322" s="88">
        <v>9</v>
      </c>
      <c r="F322" s="15" t="s">
        <v>596</v>
      </c>
      <c r="G322" s="15" t="s">
        <v>17</v>
      </c>
      <c r="H322" s="15">
        <v>20</v>
      </c>
      <c r="I322" s="15">
        <v>316</v>
      </c>
      <c r="J322" s="77">
        <v>44469</v>
      </c>
      <c r="K322" s="83">
        <v>2300</v>
      </c>
      <c r="L322" s="15" t="s">
        <v>245</v>
      </c>
      <c r="M322" s="15"/>
    </row>
    <row r="323" spans="1:13">
      <c r="A323" s="15">
        <v>317</v>
      </c>
      <c r="B323" s="15" t="s">
        <v>515</v>
      </c>
      <c r="C323" s="15" t="s">
        <v>51</v>
      </c>
      <c r="D323" s="15" t="s">
        <v>514</v>
      </c>
      <c r="E323" s="88">
        <v>9</v>
      </c>
      <c r="F323" s="15" t="s">
        <v>596</v>
      </c>
      <c r="G323" s="15" t="s">
        <v>17</v>
      </c>
      <c r="H323" s="15">
        <v>20</v>
      </c>
      <c r="I323" s="15">
        <v>317</v>
      </c>
      <c r="J323" s="77">
        <v>44469</v>
      </c>
      <c r="K323" s="83">
        <v>2300</v>
      </c>
      <c r="L323" s="15" t="s">
        <v>245</v>
      </c>
      <c r="M323" s="15"/>
    </row>
    <row r="324" spans="1:13">
      <c r="A324" s="15">
        <v>318</v>
      </c>
      <c r="B324" s="15" t="s">
        <v>516</v>
      </c>
      <c r="C324" s="15" t="s">
        <v>51</v>
      </c>
      <c r="D324" s="15" t="s">
        <v>517</v>
      </c>
      <c r="E324" s="88">
        <v>9</v>
      </c>
      <c r="F324" s="15" t="s">
        <v>596</v>
      </c>
      <c r="G324" s="15" t="s">
        <v>17</v>
      </c>
      <c r="H324" s="15">
        <v>20</v>
      </c>
      <c r="I324" s="15">
        <v>318</v>
      </c>
      <c r="J324" s="77">
        <v>44468</v>
      </c>
      <c r="K324" s="83">
        <v>2300</v>
      </c>
      <c r="L324" s="15" t="s">
        <v>245</v>
      </c>
      <c r="M324" s="15"/>
    </row>
    <row r="325" spans="1:13">
      <c r="A325" s="15">
        <v>319</v>
      </c>
      <c r="B325" s="15" t="s">
        <v>518</v>
      </c>
      <c r="C325" s="15" t="s">
        <v>51</v>
      </c>
      <c r="D325" s="15" t="s">
        <v>155</v>
      </c>
      <c r="E325" s="88">
        <v>11</v>
      </c>
      <c r="F325" s="15" t="s">
        <v>585</v>
      </c>
      <c r="G325" s="15" t="s">
        <v>18</v>
      </c>
      <c r="H325" s="15">
        <v>20</v>
      </c>
      <c r="I325" s="15">
        <v>319</v>
      </c>
      <c r="J325" s="77">
        <v>44469</v>
      </c>
      <c r="K325" s="83">
        <v>2600</v>
      </c>
      <c r="L325" s="15" t="s">
        <v>323</v>
      </c>
      <c r="M325" s="15"/>
    </row>
    <row r="326" spans="1:13">
      <c r="A326" s="15">
        <v>320</v>
      </c>
      <c r="B326" s="15" t="s">
        <v>372</v>
      </c>
      <c r="C326" s="15" t="s">
        <v>51</v>
      </c>
      <c r="D326" s="15" t="s">
        <v>392</v>
      </c>
      <c r="E326" s="88">
        <v>9</v>
      </c>
      <c r="F326" s="15" t="s">
        <v>576</v>
      </c>
      <c r="G326" s="15" t="s">
        <v>16</v>
      </c>
      <c r="H326" s="15">
        <v>20</v>
      </c>
      <c r="I326" s="15">
        <v>320</v>
      </c>
      <c r="J326" s="77">
        <v>44469</v>
      </c>
      <c r="K326" s="83">
        <v>1725</v>
      </c>
      <c r="L326" s="15" t="s">
        <v>145</v>
      </c>
      <c r="M326" s="15"/>
    </row>
    <row r="327" spans="1:13">
      <c r="A327" s="15">
        <v>321</v>
      </c>
      <c r="B327" s="15" t="s">
        <v>538</v>
      </c>
      <c r="C327" s="15" t="s">
        <v>51</v>
      </c>
      <c r="D327" s="15" t="s">
        <v>537</v>
      </c>
      <c r="E327" s="88">
        <v>9</v>
      </c>
      <c r="F327" s="15" t="s">
        <v>576</v>
      </c>
      <c r="G327" s="15" t="s">
        <v>16</v>
      </c>
      <c r="H327" s="15">
        <v>20</v>
      </c>
      <c r="I327" s="15">
        <v>321</v>
      </c>
      <c r="J327" s="77">
        <v>44469</v>
      </c>
      <c r="K327" s="83">
        <v>1725</v>
      </c>
      <c r="L327" s="15" t="s">
        <v>145</v>
      </c>
      <c r="M327" s="15"/>
    </row>
    <row r="328" spans="1:13">
      <c r="A328" s="15">
        <v>322</v>
      </c>
      <c r="B328" s="15" t="s">
        <v>539</v>
      </c>
      <c r="C328" s="15" t="s">
        <v>51</v>
      </c>
      <c r="D328" s="15" t="s">
        <v>540</v>
      </c>
      <c r="E328" s="88">
        <v>9</v>
      </c>
      <c r="F328" s="15" t="s">
        <v>595</v>
      </c>
      <c r="G328" s="15" t="s">
        <v>14</v>
      </c>
      <c r="H328" s="15">
        <v>20</v>
      </c>
      <c r="I328" s="15">
        <v>322</v>
      </c>
      <c r="J328" s="77">
        <v>44470</v>
      </c>
      <c r="K328" s="83">
        <v>2300</v>
      </c>
      <c r="L328" s="15" t="s">
        <v>150</v>
      </c>
      <c r="M328" s="15"/>
    </row>
    <row r="329" spans="1:13">
      <c r="A329" s="15">
        <v>323</v>
      </c>
      <c r="B329" s="15" t="s">
        <v>462</v>
      </c>
      <c r="C329" s="15" t="s">
        <v>51</v>
      </c>
      <c r="D329" s="15" t="s">
        <v>463</v>
      </c>
      <c r="E329" s="88">
        <v>9</v>
      </c>
      <c r="F329" s="15" t="s">
        <v>595</v>
      </c>
      <c r="G329" s="15" t="s">
        <v>14</v>
      </c>
      <c r="H329" s="15">
        <v>20</v>
      </c>
      <c r="I329" s="15">
        <v>323</v>
      </c>
      <c r="J329" s="77">
        <v>44470</v>
      </c>
      <c r="K329" s="83">
        <v>2300</v>
      </c>
      <c r="L329" s="15" t="s">
        <v>150</v>
      </c>
      <c r="M329" s="15"/>
    </row>
    <row r="330" spans="1:13">
      <c r="A330" s="15">
        <v>324</v>
      </c>
      <c r="B330" s="94"/>
      <c r="C330" s="94"/>
      <c r="D330" s="94" t="s">
        <v>541</v>
      </c>
      <c r="E330" s="88" t="s">
        <v>105</v>
      </c>
      <c r="F330" s="15" t="s">
        <v>582</v>
      </c>
      <c r="G330" s="15" t="s">
        <v>17</v>
      </c>
      <c r="H330" s="15">
        <v>20</v>
      </c>
      <c r="I330" s="15">
        <v>324</v>
      </c>
      <c r="J330" s="77">
        <v>44470</v>
      </c>
      <c r="K330" s="83">
        <v>2300</v>
      </c>
      <c r="L330" s="15" t="s">
        <v>323</v>
      </c>
      <c r="M330" s="15" t="s">
        <v>542</v>
      </c>
    </row>
    <row r="331" spans="1:13">
      <c r="A331" s="15">
        <v>325</v>
      </c>
      <c r="B331" s="93" t="s">
        <v>544</v>
      </c>
      <c r="C331" s="93" t="s">
        <v>51</v>
      </c>
      <c r="D331" s="93" t="s">
        <v>543</v>
      </c>
      <c r="E331" s="88" t="s">
        <v>77</v>
      </c>
      <c r="F331" s="15" t="s">
        <v>588</v>
      </c>
      <c r="G331" s="15" t="s">
        <v>18</v>
      </c>
      <c r="H331" s="15">
        <v>20</v>
      </c>
      <c r="I331" s="15">
        <v>325</v>
      </c>
      <c r="J331" s="77">
        <v>44470</v>
      </c>
      <c r="K331" s="83">
        <v>2600</v>
      </c>
      <c r="L331" s="15" t="s">
        <v>145</v>
      </c>
      <c r="M331" s="15"/>
    </row>
    <row r="332" spans="1:13">
      <c r="A332" s="15">
        <v>326</v>
      </c>
      <c r="B332" s="94"/>
      <c r="C332" s="94"/>
      <c r="D332" s="94" t="s">
        <v>541</v>
      </c>
      <c r="E332" s="88">
        <v>9</v>
      </c>
      <c r="F332" s="15" t="s">
        <v>594</v>
      </c>
      <c r="G332" s="15" t="s">
        <v>14</v>
      </c>
      <c r="H332" s="15">
        <v>20</v>
      </c>
      <c r="I332" s="15">
        <v>326</v>
      </c>
      <c r="J332" s="77">
        <v>44470</v>
      </c>
      <c r="K332" s="83">
        <v>2300</v>
      </c>
      <c r="L332" s="15" t="s">
        <v>150</v>
      </c>
      <c r="M332" s="15" t="s">
        <v>542</v>
      </c>
    </row>
    <row r="333" spans="1:13">
      <c r="A333" s="15">
        <v>327</v>
      </c>
      <c r="B333" s="15" t="s">
        <v>523</v>
      </c>
      <c r="C333" s="15" t="s">
        <v>51</v>
      </c>
      <c r="D333" s="15" t="s">
        <v>545</v>
      </c>
      <c r="E333" s="88" t="s">
        <v>78</v>
      </c>
      <c r="F333" s="15" t="s">
        <v>569</v>
      </c>
      <c r="G333" s="15" t="s">
        <v>12</v>
      </c>
      <c r="H333" s="15">
        <v>20</v>
      </c>
      <c r="I333" s="15">
        <v>327</v>
      </c>
      <c r="J333" s="77">
        <v>44470</v>
      </c>
      <c r="K333" s="83">
        <v>2300</v>
      </c>
      <c r="L333" s="15" t="s">
        <v>145</v>
      </c>
      <c r="M333" s="15"/>
    </row>
    <row r="334" spans="1:13">
      <c r="A334" s="15">
        <v>328</v>
      </c>
      <c r="B334" s="15" t="s">
        <v>499</v>
      </c>
      <c r="C334" s="15" t="s">
        <v>51</v>
      </c>
      <c r="D334" s="15" t="s">
        <v>500</v>
      </c>
      <c r="E334" s="88">
        <v>9</v>
      </c>
      <c r="F334" s="15" t="s">
        <v>596</v>
      </c>
      <c r="G334" s="15" t="s">
        <v>17</v>
      </c>
      <c r="H334" s="15">
        <v>20</v>
      </c>
      <c r="I334" s="15">
        <v>328</v>
      </c>
      <c r="J334" s="77">
        <v>44476</v>
      </c>
      <c r="K334" s="83">
        <v>2300</v>
      </c>
      <c r="L334" s="15" t="s">
        <v>245</v>
      </c>
      <c r="M334" s="15"/>
    </row>
    <row r="335" spans="1:13">
      <c r="A335" s="15">
        <v>329</v>
      </c>
      <c r="B335" s="15" t="s">
        <v>546</v>
      </c>
      <c r="C335" s="15" t="s">
        <v>51</v>
      </c>
      <c r="D335" s="15" t="s">
        <v>241</v>
      </c>
      <c r="E335" s="88">
        <v>9</v>
      </c>
      <c r="F335" s="15" t="s">
        <v>597</v>
      </c>
      <c r="G335" s="15" t="s">
        <v>17</v>
      </c>
      <c r="H335" s="15">
        <v>20</v>
      </c>
      <c r="I335" s="15">
        <v>329</v>
      </c>
      <c r="J335" s="77">
        <v>44476</v>
      </c>
      <c r="K335" s="83">
        <v>2300</v>
      </c>
      <c r="L335" s="15" t="s">
        <v>245</v>
      </c>
      <c r="M335" s="15"/>
    </row>
    <row r="336" spans="1:13">
      <c r="A336" s="15">
        <v>330</v>
      </c>
      <c r="B336" s="15" t="s">
        <v>546</v>
      </c>
      <c r="C336" s="15" t="s">
        <v>51</v>
      </c>
      <c r="D336" s="15" t="s">
        <v>241</v>
      </c>
      <c r="E336" s="88">
        <v>9</v>
      </c>
      <c r="F336" s="15" t="s">
        <v>576</v>
      </c>
      <c r="G336" s="15" t="s">
        <v>16</v>
      </c>
      <c r="H336" s="15">
        <v>20</v>
      </c>
      <c r="I336" s="15">
        <v>330</v>
      </c>
      <c r="J336" s="77">
        <v>44480</v>
      </c>
      <c r="K336" s="83">
        <v>1725</v>
      </c>
      <c r="L336" s="15" t="s">
        <v>145</v>
      </c>
      <c r="M336" s="15"/>
    </row>
    <row r="337" spans="1:13">
      <c r="A337" s="15">
        <v>331</v>
      </c>
      <c r="B337" s="15" t="s">
        <v>549</v>
      </c>
      <c r="C337" s="15" t="s">
        <v>51</v>
      </c>
      <c r="D337" s="15" t="s">
        <v>550</v>
      </c>
      <c r="E337" s="88">
        <v>8</v>
      </c>
      <c r="F337" s="15" t="s">
        <v>280</v>
      </c>
      <c r="G337" s="15" t="s">
        <v>15</v>
      </c>
      <c r="H337" s="15">
        <v>20</v>
      </c>
      <c r="I337" s="15">
        <v>331</v>
      </c>
      <c r="J337" s="77">
        <v>44480</v>
      </c>
      <c r="K337" s="83">
        <v>2600</v>
      </c>
      <c r="L337" s="15" t="s">
        <v>551</v>
      </c>
      <c r="M337" s="15"/>
    </row>
    <row r="338" spans="1:13">
      <c r="A338" s="15">
        <v>332</v>
      </c>
      <c r="B338" s="15" t="s">
        <v>552</v>
      </c>
      <c r="C338" s="15" t="s">
        <v>51</v>
      </c>
      <c r="D338" s="15" t="s">
        <v>161</v>
      </c>
      <c r="E338" s="88">
        <v>11</v>
      </c>
      <c r="F338" s="15" t="s">
        <v>585</v>
      </c>
      <c r="G338" s="15" t="s">
        <v>18</v>
      </c>
      <c r="H338" s="15">
        <v>20</v>
      </c>
      <c r="I338" s="15">
        <v>332</v>
      </c>
      <c r="J338" s="77">
        <v>44469</v>
      </c>
      <c r="K338" s="83">
        <v>2600</v>
      </c>
      <c r="L338" s="15" t="s">
        <v>323</v>
      </c>
      <c r="M338" s="15"/>
    </row>
    <row r="339" spans="1:13">
      <c r="A339" s="15">
        <v>333</v>
      </c>
      <c r="B339" s="15" t="s">
        <v>553</v>
      </c>
      <c r="C339" s="15" t="s">
        <v>51</v>
      </c>
      <c r="D339" s="15" t="s">
        <v>554</v>
      </c>
      <c r="E339" s="88">
        <v>11</v>
      </c>
      <c r="F339" s="15" t="s">
        <v>585</v>
      </c>
      <c r="G339" s="15" t="s">
        <v>18</v>
      </c>
      <c r="H339" s="15">
        <v>20</v>
      </c>
      <c r="I339" s="15">
        <v>333</v>
      </c>
      <c r="J339" s="77">
        <v>44480</v>
      </c>
      <c r="K339" s="83">
        <v>2600</v>
      </c>
      <c r="L339" s="15" t="s">
        <v>323</v>
      </c>
      <c r="M339" s="15"/>
    </row>
    <row r="340" spans="1:13">
      <c r="A340" s="15">
        <v>334</v>
      </c>
      <c r="B340" s="94"/>
      <c r="C340" s="94"/>
      <c r="D340" s="94" t="s">
        <v>157</v>
      </c>
      <c r="E340" s="88">
        <v>11</v>
      </c>
      <c r="F340" s="15" t="s">
        <v>585</v>
      </c>
      <c r="G340" s="15" t="s">
        <v>18</v>
      </c>
      <c r="H340" s="15">
        <v>20</v>
      </c>
      <c r="I340" s="15">
        <v>334</v>
      </c>
      <c r="J340" s="77">
        <v>44482</v>
      </c>
      <c r="K340" s="83">
        <v>2600</v>
      </c>
      <c r="L340" s="15" t="s">
        <v>323</v>
      </c>
      <c r="M340" s="15" t="s">
        <v>555</v>
      </c>
    </row>
    <row r="341" spans="1:13" s="91" customFormat="1">
      <c r="A341" s="93">
        <v>335</v>
      </c>
      <c r="B341" s="93" t="s">
        <v>559</v>
      </c>
      <c r="C341" s="93" t="s">
        <v>51</v>
      </c>
      <c r="D341" s="93" t="s">
        <v>556</v>
      </c>
      <c r="E341" s="96">
        <v>11</v>
      </c>
      <c r="F341" s="15" t="s">
        <v>585</v>
      </c>
      <c r="G341" s="93" t="s">
        <v>18</v>
      </c>
      <c r="H341" s="93">
        <v>20</v>
      </c>
      <c r="I341" s="93">
        <v>335</v>
      </c>
      <c r="J341" s="97">
        <v>44482</v>
      </c>
      <c r="K341" s="98">
        <v>2600</v>
      </c>
      <c r="L341" s="93" t="s">
        <v>323</v>
      </c>
      <c r="M341" s="93"/>
    </row>
    <row r="342" spans="1:13">
      <c r="A342" s="15">
        <v>336</v>
      </c>
      <c r="B342" s="15" t="s">
        <v>558</v>
      </c>
      <c r="C342" s="15" t="s">
        <v>51</v>
      </c>
      <c r="D342" s="15" t="s">
        <v>557</v>
      </c>
      <c r="E342" s="88">
        <v>9</v>
      </c>
      <c r="F342" s="15" t="s">
        <v>597</v>
      </c>
      <c r="G342" s="15" t="s">
        <v>17</v>
      </c>
      <c r="H342" s="15">
        <v>20</v>
      </c>
      <c r="I342" s="15">
        <v>336</v>
      </c>
      <c r="J342" s="77">
        <v>44482</v>
      </c>
      <c r="K342" s="83">
        <v>2300</v>
      </c>
      <c r="L342" s="15" t="s">
        <v>245</v>
      </c>
      <c r="M342" s="15"/>
    </row>
    <row r="343" spans="1:13">
      <c r="A343" s="15">
        <v>337</v>
      </c>
      <c r="B343" s="15" t="s">
        <v>561</v>
      </c>
      <c r="C343" s="15" t="s">
        <v>51</v>
      </c>
      <c r="D343" s="15" t="s">
        <v>560</v>
      </c>
      <c r="E343" s="88" t="s">
        <v>78</v>
      </c>
      <c r="F343" s="15" t="s">
        <v>586</v>
      </c>
      <c r="G343" s="15" t="s">
        <v>18</v>
      </c>
      <c r="H343" s="15">
        <v>20</v>
      </c>
      <c r="I343" s="15">
        <v>337</v>
      </c>
      <c r="J343" s="77">
        <v>44482</v>
      </c>
      <c r="K343" s="83">
        <v>2300</v>
      </c>
      <c r="L343" s="15" t="s">
        <v>150</v>
      </c>
      <c r="M343" s="15"/>
    </row>
    <row r="344" spans="1:13">
      <c r="A344" s="15">
        <v>338</v>
      </c>
      <c r="B344" s="15" t="s">
        <v>562</v>
      </c>
      <c r="C344" s="15" t="s">
        <v>51</v>
      </c>
      <c r="D344" s="15" t="s">
        <v>563</v>
      </c>
      <c r="E344" s="88" t="s">
        <v>105</v>
      </c>
      <c r="F344" s="15" t="s">
        <v>582</v>
      </c>
      <c r="G344" s="15" t="s">
        <v>17</v>
      </c>
      <c r="H344" s="15">
        <v>20</v>
      </c>
      <c r="I344" s="15">
        <v>338</v>
      </c>
      <c r="J344" s="77">
        <v>44482</v>
      </c>
      <c r="K344" s="83">
        <v>2300</v>
      </c>
      <c r="L344" s="15" t="s">
        <v>323</v>
      </c>
      <c r="M344" s="15"/>
    </row>
    <row r="345" spans="1:13">
      <c r="A345" s="15">
        <v>339</v>
      </c>
      <c r="B345" s="15" t="s">
        <v>503</v>
      </c>
      <c r="C345" s="15" t="s">
        <v>51</v>
      </c>
      <c r="D345" s="15" t="s">
        <v>509</v>
      </c>
      <c r="E345" s="88" t="s">
        <v>105</v>
      </c>
      <c r="F345" s="15" t="s">
        <v>582</v>
      </c>
      <c r="G345" s="15" t="s">
        <v>17</v>
      </c>
      <c r="H345" s="15">
        <v>20</v>
      </c>
      <c r="I345" s="15">
        <v>339</v>
      </c>
      <c r="J345" s="77">
        <v>44482</v>
      </c>
      <c r="K345" s="83">
        <v>2300</v>
      </c>
      <c r="L345" s="15" t="s">
        <v>323</v>
      </c>
      <c r="M345" s="15"/>
    </row>
    <row r="346" spans="1:13">
      <c r="A346" s="15">
        <v>340</v>
      </c>
      <c r="B346" s="15" t="s">
        <v>336</v>
      </c>
      <c r="C346" s="15" t="s">
        <v>51</v>
      </c>
      <c r="D346" s="15" t="s">
        <v>337</v>
      </c>
      <c r="E346" s="88">
        <v>11</v>
      </c>
      <c r="F346" s="15" t="s">
        <v>590</v>
      </c>
      <c r="G346" s="15" t="s">
        <v>20</v>
      </c>
      <c r="H346" s="15">
        <v>20</v>
      </c>
      <c r="I346" s="15">
        <v>340</v>
      </c>
      <c r="J346" s="77">
        <v>44487</v>
      </c>
      <c r="K346" s="83">
        <v>2600</v>
      </c>
      <c r="L346" s="15" t="s">
        <v>225</v>
      </c>
      <c r="M346" s="15"/>
    </row>
    <row r="347" spans="1:13">
      <c r="A347" s="15">
        <v>341</v>
      </c>
      <c r="B347" s="93" t="s">
        <v>593</v>
      </c>
      <c r="C347" s="93" t="s">
        <v>51</v>
      </c>
      <c r="D347" s="93" t="s">
        <v>598</v>
      </c>
      <c r="E347" s="88">
        <v>9</v>
      </c>
      <c r="F347" s="15" t="s">
        <v>594</v>
      </c>
      <c r="G347" s="15" t="s">
        <v>14</v>
      </c>
      <c r="H347" s="15">
        <v>20</v>
      </c>
      <c r="I347" s="15">
        <v>341</v>
      </c>
      <c r="J347" s="77">
        <v>44487</v>
      </c>
      <c r="K347" s="83">
        <v>2300</v>
      </c>
      <c r="L347" s="15" t="s">
        <v>150</v>
      </c>
      <c r="M347" s="15"/>
    </row>
    <row r="348" spans="1:13">
      <c r="A348" s="15">
        <v>342</v>
      </c>
      <c r="B348" s="15"/>
      <c r="C348" s="15"/>
      <c r="D348" s="15"/>
      <c r="E348" s="88"/>
      <c r="F348" s="15"/>
      <c r="G348" s="15"/>
      <c r="H348" s="15"/>
      <c r="I348" s="15"/>
      <c r="J348" s="15"/>
      <c r="K348" s="83"/>
      <c r="L348" s="15"/>
      <c r="M348" s="15"/>
    </row>
    <row r="349" spans="1:13">
      <c r="A349" s="15">
        <v>343</v>
      </c>
      <c r="B349" s="15"/>
      <c r="C349" s="15"/>
      <c r="D349" s="15"/>
      <c r="E349" s="88"/>
      <c r="F349" s="15"/>
      <c r="G349" s="15"/>
      <c r="H349" s="15"/>
      <c r="I349" s="15"/>
      <c r="J349" s="15"/>
      <c r="K349" s="83"/>
      <c r="L349" s="15"/>
      <c r="M349" s="15"/>
    </row>
    <row r="350" spans="1:13">
      <c r="A350" s="15">
        <v>344</v>
      </c>
      <c r="B350" s="15"/>
      <c r="C350" s="15"/>
      <c r="D350" s="15"/>
      <c r="E350" s="88"/>
      <c r="F350" s="15"/>
      <c r="G350" s="15"/>
      <c r="H350" s="15"/>
      <c r="I350" s="15"/>
      <c r="J350" s="15"/>
      <c r="K350" s="83"/>
      <c r="L350" s="15"/>
      <c r="M350" s="15"/>
    </row>
    <row r="351" spans="1:13">
      <c r="A351" s="15">
        <v>345</v>
      </c>
      <c r="B351" s="15"/>
      <c r="C351" s="15"/>
      <c r="D351" s="15"/>
      <c r="E351" s="88"/>
      <c r="F351" s="15"/>
      <c r="G351" s="15"/>
      <c r="H351" s="15"/>
      <c r="I351" s="15"/>
      <c r="J351" s="15"/>
      <c r="K351" s="83"/>
      <c r="L351" s="15"/>
      <c r="M351" s="15"/>
    </row>
    <row r="352" spans="1:13">
      <c r="A352" s="15">
        <v>346</v>
      </c>
      <c r="B352" s="15"/>
      <c r="C352" s="15"/>
      <c r="D352" s="15"/>
      <c r="E352" s="88"/>
      <c r="F352" s="15"/>
      <c r="G352" s="15"/>
      <c r="H352" s="15"/>
      <c r="I352" s="15"/>
      <c r="J352" s="15"/>
      <c r="K352" s="83"/>
      <c r="L352" s="15"/>
      <c r="M352" s="15"/>
    </row>
    <row r="353" spans="1:13">
      <c r="A353" s="15">
        <v>347</v>
      </c>
      <c r="B353" s="15"/>
      <c r="C353" s="15"/>
      <c r="D353" s="15"/>
      <c r="E353" s="88"/>
      <c r="F353" s="15"/>
      <c r="G353" s="15"/>
      <c r="H353" s="15"/>
      <c r="I353" s="15"/>
      <c r="J353" s="15"/>
      <c r="K353" s="83"/>
      <c r="L353" s="15"/>
      <c r="M353" s="15"/>
    </row>
    <row r="354" spans="1:13">
      <c r="A354" s="15">
        <v>348</v>
      </c>
      <c r="B354" s="15"/>
      <c r="C354" s="15"/>
      <c r="D354" s="15"/>
      <c r="E354" s="88"/>
      <c r="F354" s="15"/>
      <c r="G354" s="15"/>
      <c r="H354" s="15"/>
      <c r="I354" s="15"/>
      <c r="J354" s="15"/>
      <c r="K354" s="83"/>
      <c r="L354" s="15"/>
      <c r="M354" s="15"/>
    </row>
    <row r="355" spans="1:13">
      <c r="A355" s="15">
        <v>349</v>
      </c>
      <c r="B355" s="15"/>
      <c r="C355" s="15"/>
      <c r="D355" s="15"/>
      <c r="E355" s="88"/>
      <c r="F355" s="15"/>
      <c r="G355" s="15"/>
      <c r="H355" s="15"/>
      <c r="I355" s="15"/>
      <c r="J355" s="15"/>
      <c r="K355" s="83"/>
      <c r="L355" s="15"/>
      <c r="M355" s="15"/>
    </row>
    <row r="356" spans="1:13">
      <c r="A356" s="15">
        <v>350</v>
      </c>
      <c r="B356" s="15"/>
      <c r="C356" s="15"/>
      <c r="D356" s="15"/>
      <c r="E356" s="88"/>
      <c r="F356" s="15"/>
      <c r="G356" s="15"/>
      <c r="H356" s="15"/>
      <c r="I356" s="15"/>
      <c r="J356" s="15"/>
      <c r="K356" s="83"/>
      <c r="L356" s="15"/>
      <c r="M356" s="15"/>
    </row>
    <row r="357" spans="1:13">
      <c r="A357" s="15">
        <v>351</v>
      </c>
      <c r="B357" s="15"/>
      <c r="C357" s="15"/>
      <c r="D357" s="15"/>
      <c r="E357" s="88"/>
      <c r="F357" s="15"/>
      <c r="G357" s="15"/>
      <c r="H357" s="15"/>
      <c r="I357" s="15"/>
      <c r="J357" s="15"/>
      <c r="K357" s="83"/>
      <c r="L357" s="15"/>
      <c r="M357" s="15"/>
    </row>
    <row r="358" spans="1:13">
      <c r="A358" s="15">
        <v>352</v>
      </c>
      <c r="B358" s="15"/>
      <c r="C358" s="15"/>
      <c r="D358" s="15"/>
      <c r="E358" s="88"/>
      <c r="F358" s="15"/>
      <c r="G358" s="15"/>
      <c r="H358" s="15"/>
      <c r="I358" s="15"/>
      <c r="J358" s="15"/>
      <c r="K358" s="83"/>
      <c r="L358" s="15"/>
      <c r="M358" s="15"/>
    </row>
    <row r="359" spans="1:13">
      <c r="A359" s="15">
        <v>353</v>
      </c>
      <c r="B359" s="15"/>
      <c r="C359" s="15"/>
      <c r="D359" s="15"/>
      <c r="E359" s="88"/>
      <c r="F359" s="15"/>
      <c r="G359" s="15"/>
      <c r="H359" s="15"/>
      <c r="I359" s="15"/>
      <c r="J359" s="15"/>
      <c r="K359" s="83"/>
      <c r="L359" s="15"/>
      <c r="M359" s="15"/>
    </row>
    <row r="360" spans="1:13">
      <c r="A360" s="15">
        <v>354</v>
      </c>
      <c r="B360" s="15"/>
      <c r="C360" s="15"/>
      <c r="D360" s="15"/>
      <c r="E360" s="88"/>
      <c r="F360" s="15"/>
      <c r="G360" s="15"/>
      <c r="H360" s="15"/>
      <c r="I360" s="15"/>
      <c r="J360" s="15"/>
      <c r="K360" s="83"/>
      <c r="L360" s="15"/>
      <c r="M360" s="15"/>
    </row>
    <row r="361" spans="1:13">
      <c r="A361" s="15">
        <v>355</v>
      </c>
      <c r="B361" s="15"/>
      <c r="C361" s="15"/>
      <c r="D361" s="15"/>
      <c r="E361" s="88"/>
      <c r="F361" s="15"/>
      <c r="G361" s="15"/>
      <c r="H361" s="15"/>
      <c r="I361" s="15"/>
      <c r="J361" s="15"/>
      <c r="K361" s="83"/>
      <c r="L361" s="15"/>
      <c r="M361" s="15"/>
    </row>
    <row r="362" spans="1:13">
      <c r="A362" s="15">
        <v>356</v>
      </c>
      <c r="B362" s="15"/>
      <c r="C362" s="15"/>
      <c r="D362" s="15"/>
      <c r="E362" s="88"/>
      <c r="F362" s="15"/>
      <c r="G362" s="15"/>
      <c r="H362" s="15"/>
      <c r="I362" s="15"/>
      <c r="J362" s="15"/>
      <c r="K362" s="83"/>
      <c r="L362" s="15"/>
      <c r="M362" s="15"/>
    </row>
    <row r="363" spans="1:13">
      <c r="A363" s="15">
        <v>357</v>
      </c>
      <c r="B363" s="15"/>
      <c r="C363" s="15"/>
      <c r="D363" s="15"/>
      <c r="E363" s="88"/>
      <c r="F363" s="15"/>
      <c r="G363" s="15"/>
      <c r="H363" s="15"/>
      <c r="I363" s="15"/>
      <c r="J363" s="15"/>
      <c r="K363" s="83"/>
      <c r="L363" s="15"/>
      <c r="M363" s="15"/>
    </row>
    <row r="364" spans="1:13">
      <c r="A364" s="15">
        <v>358</v>
      </c>
      <c r="B364" s="15"/>
      <c r="C364" s="15"/>
      <c r="D364" s="15"/>
      <c r="E364" s="88"/>
      <c r="F364" s="15"/>
      <c r="G364" s="15"/>
      <c r="H364" s="15"/>
      <c r="I364" s="15"/>
      <c r="J364" s="15"/>
      <c r="K364" s="83"/>
      <c r="L364" s="15"/>
      <c r="M364" s="15"/>
    </row>
    <row r="365" spans="1:13">
      <c r="A365" s="15">
        <v>359</v>
      </c>
      <c r="B365" s="15"/>
      <c r="C365" s="15"/>
      <c r="D365" s="15"/>
      <c r="E365" s="88"/>
      <c r="F365" s="15"/>
      <c r="G365" s="15"/>
      <c r="H365" s="15"/>
      <c r="I365" s="15"/>
      <c r="J365" s="15"/>
      <c r="K365" s="83"/>
      <c r="L365" s="15"/>
      <c r="M365" s="15"/>
    </row>
    <row r="366" spans="1:13">
      <c r="A366" s="15">
        <v>360</v>
      </c>
      <c r="B366" s="15"/>
      <c r="C366" s="15"/>
      <c r="D366" s="15"/>
      <c r="E366" s="88"/>
      <c r="F366" s="15"/>
      <c r="G366" s="15"/>
      <c r="H366" s="15"/>
      <c r="I366" s="15"/>
      <c r="J366" s="15"/>
      <c r="K366" s="83"/>
      <c r="L366" s="15"/>
      <c r="M366" s="15"/>
    </row>
    <row r="367" spans="1:13">
      <c r="A367" s="15">
        <v>361</v>
      </c>
      <c r="B367" s="15"/>
      <c r="C367" s="15"/>
      <c r="D367" s="15"/>
      <c r="E367" s="88"/>
      <c r="F367" s="15"/>
      <c r="G367" s="15"/>
      <c r="H367" s="15"/>
      <c r="I367" s="15"/>
      <c r="J367" s="15"/>
      <c r="K367" s="83"/>
      <c r="L367" s="15"/>
      <c r="M367" s="15"/>
    </row>
    <row r="368" spans="1:13">
      <c r="A368" s="15">
        <v>362</v>
      </c>
      <c r="B368" s="15"/>
      <c r="C368" s="15"/>
      <c r="D368" s="15"/>
      <c r="E368" s="88"/>
      <c r="F368" s="15"/>
      <c r="G368" s="15"/>
      <c r="H368" s="15"/>
      <c r="I368" s="15"/>
      <c r="J368" s="15"/>
      <c r="K368" s="83"/>
      <c r="L368" s="15"/>
      <c r="M368" s="15"/>
    </row>
    <row r="369" spans="1:13">
      <c r="A369" s="15">
        <v>363</v>
      </c>
      <c r="B369" s="15"/>
      <c r="C369" s="15"/>
      <c r="D369" s="15"/>
      <c r="E369" s="88"/>
      <c r="F369" s="15"/>
      <c r="G369" s="15"/>
      <c r="H369" s="15"/>
      <c r="I369" s="15"/>
      <c r="J369" s="15"/>
      <c r="K369" s="83"/>
      <c r="L369" s="15"/>
      <c r="M369" s="15"/>
    </row>
    <row r="370" spans="1:13">
      <c r="A370" s="15">
        <v>364</v>
      </c>
      <c r="B370" s="15"/>
      <c r="C370" s="15"/>
      <c r="D370" s="15"/>
      <c r="E370" s="88"/>
      <c r="F370" s="15"/>
      <c r="G370" s="15"/>
      <c r="H370" s="15"/>
      <c r="I370" s="15"/>
      <c r="J370" s="15"/>
      <c r="K370" s="83"/>
      <c r="L370" s="15"/>
      <c r="M370" s="15"/>
    </row>
    <row r="371" spans="1:13">
      <c r="A371" s="15">
        <v>365</v>
      </c>
      <c r="B371" s="15"/>
      <c r="C371" s="15"/>
      <c r="D371" s="15"/>
      <c r="E371" s="88"/>
      <c r="F371" s="15"/>
      <c r="G371" s="15"/>
      <c r="H371" s="15"/>
      <c r="I371" s="15"/>
      <c r="J371" s="15"/>
      <c r="K371" s="83"/>
      <c r="L371" s="15"/>
      <c r="M371" s="15"/>
    </row>
    <row r="372" spans="1:13">
      <c r="A372" s="15">
        <v>366</v>
      </c>
      <c r="B372" s="15"/>
      <c r="C372" s="15"/>
      <c r="D372" s="15"/>
      <c r="E372" s="88"/>
      <c r="F372" s="15"/>
      <c r="G372" s="15"/>
      <c r="H372" s="15"/>
      <c r="I372" s="15"/>
      <c r="J372" s="15"/>
      <c r="K372" s="83"/>
      <c r="L372" s="15"/>
      <c r="M372" s="15"/>
    </row>
    <row r="373" spans="1:13">
      <c r="A373" s="15">
        <v>367</v>
      </c>
      <c r="B373" s="15"/>
      <c r="C373" s="15"/>
      <c r="D373" s="15"/>
      <c r="E373" s="88"/>
      <c r="F373" s="15"/>
      <c r="G373" s="15"/>
      <c r="H373" s="15"/>
      <c r="I373" s="15"/>
      <c r="J373" s="15"/>
      <c r="K373" s="83"/>
      <c r="L373" s="15"/>
      <c r="M373" s="15"/>
    </row>
    <row r="374" spans="1:13">
      <c r="A374" s="15">
        <v>368</v>
      </c>
      <c r="B374" s="15"/>
      <c r="C374" s="15"/>
      <c r="D374" s="15"/>
      <c r="E374" s="88"/>
      <c r="F374" s="15"/>
      <c r="G374" s="15"/>
      <c r="H374" s="15"/>
      <c r="I374" s="15"/>
      <c r="J374" s="15"/>
      <c r="K374" s="83"/>
      <c r="L374" s="15"/>
      <c r="M374" s="15"/>
    </row>
    <row r="375" spans="1:13">
      <c r="A375" s="15">
        <v>369</v>
      </c>
      <c r="B375" s="15"/>
      <c r="C375" s="15"/>
      <c r="D375" s="15"/>
      <c r="E375" s="88"/>
      <c r="F375" s="15"/>
      <c r="G375" s="15"/>
      <c r="H375" s="15"/>
      <c r="I375" s="15"/>
      <c r="J375" s="15"/>
      <c r="K375" s="83"/>
      <c r="L375" s="15"/>
      <c r="M375" s="15"/>
    </row>
    <row r="376" spans="1:13">
      <c r="A376" s="15">
        <v>370</v>
      </c>
      <c r="B376" s="15"/>
      <c r="C376" s="15"/>
      <c r="D376" s="15"/>
      <c r="E376" s="88"/>
      <c r="F376" s="15"/>
      <c r="G376" s="15"/>
      <c r="H376" s="15"/>
      <c r="I376" s="15"/>
      <c r="J376" s="15"/>
      <c r="K376" s="83"/>
      <c r="L376" s="15"/>
      <c r="M376" s="15"/>
    </row>
    <row r="377" spans="1:13">
      <c r="A377" s="15">
        <v>371</v>
      </c>
      <c r="B377" s="15"/>
      <c r="C377" s="15"/>
      <c r="D377" s="15"/>
      <c r="E377" s="88"/>
      <c r="F377" s="15"/>
      <c r="G377" s="15"/>
      <c r="H377" s="15"/>
      <c r="I377" s="15"/>
      <c r="J377" s="15"/>
      <c r="K377" s="83"/>
      <c r="L377" s="15"/>
      <c r="M377" s="15"/>
    </row>
    <row r="378" spans="1:13">
      <c r="A378" s="15">
        <v>372</v>
      </c>
      <c r="B378" s="15"/>
      <c r="C378" s="15"/>
      <c r="D378" s="15"/>
      <c r="E378" s="88"/>
      <c r="F378" s="15"/>
      <c r="G378" s="15"/>
      <c r="H378" s="15"/>
      <c r="I378" s="15"/>
      <c r="J378" s="15"/>
      <c r="K378" s="83"/>
      <c r="L378" s="15"/>
      <c r="M378" s="15"/>
    </row>
    <row r="379" spans="1:13">
      <c r="A379" s="15">
        <v>373</v>
      </c>
      <c r="B379" s="15"/>
      <c r="C379" s="15"/>
      <c r="D379" s="15"/>
      <c r="E379" s="88"/>
      <c r="F379" s="15"/>
      <c r="G379" s="15"/>
      <c r="H379" s="15"/>
      <c r="I379" s="15"/>
      <c r="J379" s="15"/>
      <c r="K379" s="83"/>
      <c r="L379" s="15"/>
      <c r="M379" s="15"/>
    </row>
    <row r="380" spans="1:13">
      <c r="A380" s="15">
        <v>374</v>
      </c>
      <c r="B380" s="15"/>
      <c r="C380" s="15"/>
      <c r="D380" s="15"/>
      <c r="E380" s="88"/>
      <c r="F380" s="15"/>
      <c r="G380" s="15"/>
      <c r="H380" s="15"/>
      <c r="I380" s="15"/>
      <c r="J380" s="15"/>
      <c r="K380" s="83"/>
      <c r="L380" s="15"/>
      <c r="M380" s="15"/>
    </row>
    <row r="381" spans="1:13">
      <c r="A381" s="15">
        <v>375</v>
      </c>
      <c r="B381" s="15"/>
      <c r="C381" s="15"/>
      <c r="D381" s="15"/>
      <c r="E381" s="88"/>
      <c r="F381" s="15"/>
      <c r="G381" s="15"/>
      <c r="H381" s="15"/>
      <c r="I381" s="15"/>
      <c r="J381" s="15"/>
      <c r="K381" s="83"/>
      <c r="L381" s="15"/>
      <c r="M381" s="15"/>
    </row>
    <row r="382" spans="1:13">
      <c r="A382" s="15">
        <v>376</v>
      </c>
      <c r="B382" s="15"/>
      <c r="C382" s="15"/>
      <c r="D382" s="15"/>
      <c r="E382" s="88"/>
      <c r="F382" s="15"/>
      <c r="G382" s="15"/>
      <c r="H382" s="15"/>
      <c r="I382" s="15"/>
      <c r="J382" s="15"/>
      <c r="K382" s="83"/>
      <c r="L382" s="15"/>
      <c r="M382" s="15"/>
    </row>
    <row r="383" spans="1:13">
      <c r="A383" s="15">
        <v>377</v>
      </c>
      <c r="B383" s="15"/>
      <c r="C383" s="15"/>
      <c r="D383" s="15"/>
      <c r="E383" s="88"/>
      <c r="F383" s="15"/>
      <c r="G383" s="15"/>
      <c r="H383" s="15"/>
      <c r="I383" s="15"/>
      <c r="J383" s="15"/>
      <c r="K383" s="83"/>
      <c r="L383" s="15"/>
      <c r="M383" s="15"/>
    </row>
    <row r="384" spans="1:13">
      <c r="A384" s="15">
        <v>378</v>
      </c>
      <c r="B384" s="15"/>
      <c r="C384" s="15"/>
      <c r="D384" s="15"/>
      <c r="E384" s="88"/>
      <c r="F384" s="15"/>
      <c r="G384" s="15"/>
      <c r="H384" s="15"/>
      <c r="I384" s="15"/>
      <c r="J384" s="15"/>
      <c r="K384" s="83"/>
      <c r="L384" s="15"/>
      <c r="M384" s="15"/>
    </row>
    <row r="385" spans="1:13">
      <c r="A385" s="15">
        <v>379</v>
      </c>
      <c r="B385" s="15"/>
      <c r="C385" s="15"/>
      <c r="D385" s="15"/>
      <c r="E385" s="88"/>
      <c r="F385" s="15"/>
      <c r="G385" s="15"/>
      <c r="H385" s="15"/>
      <c r="I385" s="15"/>
      <c r="J385" s="15"/>
      <c r="K385" s="83"/>
      <c r="L385" s="15"/>
      <c r="M385" s="15"/>
    </row>
    <row r="386" spans="1:13">
      <c r="A386" s="15">
        <v>380</v>
      </c>
      <c r="B386" s="15"/>
      <c r="C386" s="15"/>
      <c r="D386" s="15"/>
      <c r="E386" s="88"/>
      <c r="F386" s="15"/>
      <c r="G386" s="15"/>
      <c r="H386" s="15"/>
      <c r="I386" s="15"/>
      <c r="J386" s="15"/>
      <c r="K386" s="83"/>
      <c r="L386" s="15"/>
      <c r="M386" s="15"/>
    </row>
    <row r="387" spans="1:13">
      <c r="A387" s="15">
        <v>381</v>
      </c>
      <c r="B387" s="15"/>
      <c r="C387" s="15"/>
      <c r="D387" s="15"/>
      <c r="E387" s="88"/>
      <c r="F387" s="15"/>
      <c r="G387" s="15"/>
      <c r="H387" s="15"/>
      <c r="I387" s="15"/>
      <c r="J387" s="15"/>
      <c r="K387" s="83"/>
      <c r="L387" s="15"/>
      <c r="M387" s="15"/>
    </row>
    <row r="388" spans="1:13">
      <c r="A388" s="15">
        <v>382</v>
      </c>
      <c r="B388" s="15"/>
      <c r="C388" s="15"/>
      <c r="D388" s="15"/>
      <c r="E388" s="88"/>
      <c r="F388" s="15"/>
      <c r="G388" s="15"/>
      <c r="H388" s="15"/>
      <c r="I388" s="15"/>
      <c r="J388" s="15"/>
      <c r="K388" s="83"/>
      <c r="L388" s="15"/>
      <c r="M388" s="15"/>
    </row>
    <row r="389" spans="1:13">
      <c r="A389" s="15">
        <v>383</v>
      </c>
      <c r="B389" s="15"/>
      <c r="C389" s="15"/>
      <c r="D389" s="15"/>
      <c r="E389" s="88"/>
      <c r="F389" s="15"/>
      <c r="G389" s="15"/>
      <c r="H389" s="15"/>
      <c r="I389" s="15"/>
      <c r="J389" s="15"/>
      <c r="K389" s="83"/>
      <c r="L389" s="15"/>
      <c r="M389" s="15"/>
    </row>
    <row r="390" spans="1:13">
      <c r="A390" s="15">
        <v>384</v>
      </c>
      <c r="B390" s="15"/>
      <c r="C390" s="15"/>
      <c r="D390" s="15"/>
      <c r="E390" s="88"/>
      <c r="F390" s="15"/>
      <c r="G390" s="15"/>
      <c r="H390" s="15"/>
      <c r="I390" s="15"/>
      <c r="J390" s="15"/>
      <c r="K390" s="83"/>
      <c r="L390" s="15"/>
      <c r="M390" s="15"/>
    </row>
    <row r="391" spans="1:13">
      <c r="A391" s="15">
        <v>385</v>
      </c>
      <c r="B391" s="15"/>
      <c r="C391" s="15"/>
      <c r="D391" s="15"/>
      <c r="E391" s="88"/>
      <c r="F391" s="15"/>
      <c r="G391" s="15"/>
      <c r="H391" s="15"/>
      <c r="I391" s="15"/>
      <c r="J391" s="15"/>
      <c r="K391" s="83"/>
      <c r="L391" s="15"/>
      <c r="M391" s="15"/>
    </row>
    <row r="392" spans="1:13">
      <c r="A392" s="15">
        <v>386</v>
      </c>
      <c r="B392" s="15"/>
      <c r="C392" s="15"/>
      <c r="D392" s="15"/>
      <c r="E392" s="88"/>
      <c r="F392" s="15"/>
      <c r="G392" s="15"/>
      <c r="H392" s="15"/>
      <c r="I392" s="15"/>
      <c r="J392" s="15"/>
      <c r="K392" s="83"/>
      <c r="L392" s="15"/>
      <c r="M392" s="15"/>
    </row>
    <row r="393" spans="1:13">
      <c r="A393" s="15">
        <v>387</v>
      </c>
      <c r="B393" s="15"/>
      <c r="C393" s="15"/>
      <c r="D393" s="15"/>
      <c r="E393" s="88"/>
      <c r="F393" s="15"/>
      <c r="G393" s="15"/>
      <c r="H393" s="15"/>
      <c r="I393" s="15"/>
      <c r="J393" s="15"/>
      <c r="K393" s="83"/>
      <c r="L393" s="15"/>
      <c r="M393" s="15"/>
    </row>
    <row r="394" spans="1:13">
      <c r="A394" s="15">
        <v>388</v>
      </c>
      <c r="B394" s="15"/>
      <c r="C394" s="15"/>
      <c r="D394" s="15"/>
      <c r="E394" s="88"/>
      <c r="F394" s="15"/>
      <c r="G394" s="15"/>
      <c r="H394" s="15"/>
      <c r="I394" s="15"/>
      <c r="J394" s="15"/>
      <c r="K394" s="83"/>
      <c r="L394" s="15"/>
      <c r="M394" s="15"/>
    </row>
    <row r="395" spans="1:13">
      <c r="A395" s="15">
        <v>389</v>
      </c>
      <c r="B395" s="15"/>
      <c r="C395" s="15"/>
      <c r="D395" s="15"/>
      <c r="E395" s="88"/>
      <c r="F395" s="15"/>
      <c r="G395" s="15"/>
      <c r="H395" s="15"/>
      <c r="I395" s="15"/>
      <c r="J395" s="15"/>
      <c r="K395" s="83"/>
      <c r="L395" s="15"/>
      <c r="M395" s="15"/>
    </row>
    <row r="396" spans="1:13">
      <c r="A396" s="15">
        <v>390</v>
      </c>
      <c r="B396" s="15"/>
      <c r="C396" s="15"/>
      <c r="D396" s="15"/>
      <c r="E396" s="88"/>
      <c r="F396" s="15"/>
      <c r="G396" s="15"/>
      <c r="H396" s="15"/>
      <c r="I396" s="15"/>
      <c r="J396" s="15"/>
      <c r="K396" s="83"/>
      <c r="L396" s="15"/>
      <c r="M396" s="15"/>
    </row>
    <row r="397" spans="1:13">
      <c r="A397" s="15">
        <v>391</v>
      </c>
      <c r="B397" s="15"/>
      <c r="C397" s="15"/>
      <c r="D397" s="15"/>
      <c r="E397" s="88"/>
      <c r="F397" s="15"/>
      <c r="G397" s="15"/>
      <c r="H397" s="15"/>
      <c r="I397" s="15"/>
      <c r="J397" s="15"/>
      <c r="K397" s="83"/>
      <c r="L397" s="15"/>
      <c r="M397" s="15"/>
    </row>
    <row r="398" spans="1:13">
      <c r="A398" s="15">
        <v>392</v>
      </c>
      <c r="B398" s="15"/>
      <c r="C398" s="15"/>
      <c r="D398" s="15"/>
      <c r="E398" s="88"/>
      <c r="F398" s="15"/>
      <c r="G398" s="15"/>
      <c r="H398" s="15"/>
      <c r="I398" s="15"/>
      <c r="J398" s="15"/>
      <c r="K398" s="83"/>
      <c r="L398" s="15"/>
      <c r="M398" s="15"/>
    </row>
    <row r="399" spans="1:13">
      <c r="A399" s="15">
        <v>393</v>
      </c>
      <c r="B399" s="15"/>
      <c r="C399" s="15"/>
      <c r="D399" s="15"/>
      <c r="E399" s="88"/>
      <c r="F399" s="15"/>
      <c r="G399" s="15"/>
      <c r="H399" s="15"/>
      <c r="I399" s="15"/>
      <c r="J399" s="15"/>
      <c r="K399" s="83"/>
      <c r="L399" s="15"/>
      <c r="M399" s="15"/>
    </row>
    <row r="400" spans="1:13">
      <c r="A400" s="15">
        <v>394</v>
      </c>
      <c r="B400" s="15"/>
      <c r="C400" s="15"/>
      <c r="D400" s="15"/>
      <c r="E400" s="88"/>
      <c r="F400" s="15"/>
      <c r="G400" s="15"/>
      <c r="H400" s="15"/>
      <c r="I400" s="15"/>
      <c r="J400" s="15"/>
      <c r="K400" s="83"/>
      <c r="L400" s="15"/>
      <c r="M400" s="15"/>
    </row>
    <row r="401" spans="1:13">
      <c r="A401" s="15">
        <v>395</v>
      </c>
      <c r="B401" s="15"/>
      <c r="C401" s="15"/>
      <c r="D401" s="15"/>
      <c r="E401" s="88"/>
      <c r="F401" s="15"/>
      <c r="G401" s="15"/>
      <c r="H401" s="15"/>
      <c r="I401" s="15"/>
      <c r="J401" s="15"/>
      <c r="K401" s="83"/>
      <c r="L401" s="15"/>
      <c r="M401" s="15"/>
    </row>
    <row r="402" spans="1:13">
      <c r="A402" s="15">
        <v>396</v>
      </c>
      <c r="B402" s="15"/>
      <c r="C402" s="15"/>
      <c r="D402" s="15"/>
      <c r="E402" s="88"/>
      <c r="F402" s="15"/>
      <c r="G402" s="15"/>
      <c r="H402" s="15"/>
      <c r="I402" s="15"/>
      <c r="J402" s="15"/>
      <c r="K402" s="83"/>
      <c r="L402" s="15"/>
      <c r="M402" s="15"/>
    </row>
    <row r="403" spans="1:13">
      <c r="A403" s="15">
        <v>397</v>
      </c>
      <c r="B403" s="15"/>
      <c r="C403" s="15"/>
      <c r="D403" s="15"/>
      <c r="E403" s="88"/>
      <c r="F403" s="15"/>
      <c r="G403" s="15"/>
      <c r="H403" s="15"/>
      <c r="I403" s="15"/>
      <c r="J403" s="15"/>
      <c r="K403" s="83"/>
      <c r="L403" s="15"/>
      <c r="M403" s="15"/>
    </row>
    <row r="404" spans="1:13">
      <c r="A404" s="15">
        <v>398</v>
      </c>
      <c r="B404" s="15"/>
      <c r="C404" s="15"/>
      <c r="D404" s="15"/>
      <c r="E404" s="88"/>
      <c r="F404" s="15"/>
      <c r="G404" s="15"/>
      <c r="H404" s="15"/>
      <c r="I404" s="15"/>
      <c r="J404" s="15"/>
      <c r="K404" s="83"/>
      <c r="L404" s="15"/>
      <c r="M404" s="15"/>
    </row>
    <row r="405" spans="1:13">
      <c r="A405" s="15">
        <v>399</v>
      </c>
      <c r="B405" s="15"/>
      <c r="C405" s="15"/>
      <c r="D405" s="15"/>
      <c r="E405" s="88"/>
      <c r="F405" s="15"/>
      <c r="G405" s="15"/>
      <c r="H405" s="15"/>
      <c r="I405" s="15"/>
      <c r="J405" s="15"/>
      <c r="K405" s="83"/>
      <c r="L405" s="15"/>
      <c r="M405" s="15"/>
    </row>
    <row r="406" spans="1:13">
      <c r="A406" s="15">
        <v>400</v>
      </c>
      <c r="B406" s="15"/>
      <c r="C406" s="15"/>
      <c r="D406" s="15"/>
      <c r="E406" s="88"/>
      <c r="F406" s="15"/>
      <c r="G406" s="15"/>
      <c r="H406" s="15"/>
      <c r="I406" s="15"/>
      <c r="J406" s="15"/>
      <c r="K406" s="83"/>
      <c r="L406" s="15"/>
      <c r="M406" s="15"/>
    </row>
    <row r="407" spans="1:13">
      <c r="A407" s="15">
        <v>401</v>
      </c>
      <c r="B407" s="15"/>
      <c r="C407" s="15"/>
      <c r="D407" s="15"/>
      <c r="E407" s="88"/>
      <c r="F407" s="15"/>
      <c r="G407" s="15"/>
      <c r="H407" s="15"/>
      <c r="I407" s="15"/>
      <c r="J407" s="15"/>
      <c r="K407" s="83"/>
      <c r="L407" s="15"/>
      <c r="M407" s="15"/>
    </row>
    <row r="408" spans="1:13">
      <c r="A408" s="15">
        <v>402</v>
      </c>
      <c r="B408" s="15"/>
      <c r="C408" s="15"/>
      <c r="D408" s="15"/>
      <c r="E408" s="88"/>
      <c r="F408" s="15"/>
      <c r="G408" s="15"/>
      <c r="H408" s="15"/>
      <c r="I408" s="15"/>
      <c r="J408" s="15"/>
      <c r="K408" s="83"/>
      <c r="L408" s="15"/>
      <c r="M408" s="15"/>
    </row>
    <row r="409" spans="1:13">
      <c r="A409" s="15">
        <v>403</v>
      </c>
      <c r="B409" s="15"/>
      <c r="C409" s="15"/>
      <c r="D409" s="15"/>
      <c r="E409" s="88"/>
      <c r="F409" s="15"/>
      <c r="G409" s="15"/>
      <c r="H409" s="15"/>
      <c r="I409" s="15"/>
      <c r="J409" s="15"/>
      <c r="K409" s="83"/>
      <c r="L409" s="15"/>
      <c r="M409" s="15"/>
    </row>
    <row r="410" spans="1:13">
      <c r="A410" s="15">
        <v>404</v>
      </c>
      <c r="B410" s="15"/>
      <c r="C410" s="15"/>
      <c r="D410" s="15"/>
      <c r="E410" s="88"/>
      <c r="F410" s="15"/>
      <c r="G410" s="15"/>
      <c r="H410" s="15"/>
      <c r="I410" s="15"/>
      <c r="J410" s="15"/>
      <c r="K410" s="83"/>
      <c r="L410" s="15"/>
      <c r="M410" s="15"/>
    </row>
    <row r="411" spans="1:13">
      <c r="A411" s="15">
        <v>405</v>
      </c>
      <c r="B411" s="15"/>
      <c r="C411" s="15"/>
      <c r="D411" s="15"/>
      <c r="E411" s="88"/>
      <c r="F411" s="15"/>
      <c r="G411" s="15"/>
      <c r="H411" s="15"/>
      <c r="I411" s="15"/>
      <c r="J411" s="15"/>
      <c r="K411" s="83"/>
      <c r="L411" s="15"/>
      <c r="M411" s="15"/>
    </row>
    <row r="412" spans="1:13">
      <c r="A412" s="15">
        <v>406</v>
      </c>
      <c r="B412" s="15"/>
      <c r="C412" s="15"/>
      <c r="D412" s="15"/>
      <c r="E412" s="88"/>
      <c r="F412" s="15"/>
      <c r="G412" s="15"/>
      <c r="H412" s="15"/>
      <c r="I412" s="15"/>
      <c r="J412" s="15"/>
      <c r="K412" s="83"/>
      <c r="L412" s="15"/>
      <c r="M412" s="15"/>
    </row>
    <row r="413" spans="1:13">
      <c r="A413" s="15">
        <v>407</v>
      </c>
      <c r="B413" s="15"/>
      <c r="C413" s="15"/>
      <c r="D413" s="15"/>
      <c r="E413" s="88"/>
      <c r="F413" s="15"/>
      <c r="G413" s="15"/>
      <c r="H413" s="15"/>
      <c r="I413" s="15"/>
      <c r="J413" s="15"/>
      <c r="K413" s="83"/>
      <c r="L413" s="15"/>
      <c r="M413" s="15"/>
    </row>
    <row r="414" spans="1:13">
      <c r="A414" s="15">
        <v>408</v>
      </c>
      <c r="B414" s="15"/>
      <c r="C414" s="15"/>
      <c r="D414" s="15"/>
      <c r="E414" s="88"/>
      <c r="F414" s="15"/>
      <c r="G414" s="15"/>
      <c r="H414" s="15"/>
      <c r="I414" s="15"/>
      <c r="J414" s="15"/>
      <c r="K414" s="83"/>
      <c r="L414" s="15"/>
      <c r="M414" s="15"/>
    </row>
    <row r="415" spans="1:13">
      <c r="A415" s="15">
        <v>409</v>
      </c>
      <c r="B415" s="15"/>
      <c r="C415" s="15"/>
      <c r="D415" s="15"/>
      <c r="E415" s="88"/>
      <c r="F415" s="15"/>
      <c r="G415" s="15"/>
      <c r="H415" s="15"/>
      <c r="I415" s="15"/>
      <c r="J415" s="15"/>
      <c r="K415" s="83"/>
      <c r="L415" s="15"/>
      <c r="M415" s="15"/>
    </row>
    <row r="416" spans="1:13">
      <c r="A416" s="15">
        <v>410</v>
      </c>
      <c r="B416" s="15"/>
      <c r="C416" s="15"/>
      <c r="D416" s="15"/>
      <c r="E416" s="88"/>
      <c r="F416" s="15"/>
      <c r="G416" s="15"/>
      <c r="H416" s="15"/>
      <c r="I416" s="15"/>
      <c r="J416" s="15"/>
      <c r="K416" s="83"/>
      <c r="L416" s="15"/>
      <c r="M416" s="15"/>
    </row>
    <row r="417" spans="1:13">
      <c r="A417" s="15">
        <v>411</v>
      </c>
      <c r="B417" s="15"/>
      <c r="C417" s="15"/>
      <c r="D417" s="15"/>
      <c r="E417" s="88"/>
      <c r="F417" s="15"/>
      <c r="G417" s="15"/>
      <c r="H417" s="15"/>
      <c r="I417" s="15"/>
      <c r="J417" s="15"/>
      <c r="K417" s="83"/>
      <c r="L417" s="15"/>
      <c r="M417" s="15"/>
    </row>
    <row r="418" spans="1:13">
      <c r="A418" s="15">
        <v>412</v>
      </c>
      <c r="B418" s="15"/>
      <c r="C418" s="15"/>
      <c r="D418" s="15"/>
      <c r="E418" s="88"/>
      <c r="F418" s="15"/>
      <c r="G418" s="15"/>
      <c r="H418" s="15"/>
      <c r="I418" s="15"/>
      <c r="J418" s="15"/>
      <c r="K418" s="83"/>
      <c r="L418" s="15"/>
      <c r="M418" s="15"/>
    </row>
    <row r="419" spans="1:13">
      <c r="A419" s="15">
        <v>413</v>
      </c>
      <c r="B419" s="15"/>
      <c r="C419" s="15"/>
      <c r="D419" s="15"/>
      <c r="E419" s="88"/>
      <c r="F419" s="15"/>
      <c r="G419" s="15"/>
      <c r="H419" s="15"/>
      <c r="I419" s="15"/>
      <c r="J419" s="15"/>
      <c r="K419" s="83"/>
      <c r="L419" s="15"/>
      <c r="M419" s="15"/>
    </row>
    <row r="420" spans="1:13">
      <c r="A420" s="15">
        <v>414</v>
      </c>
      <c r="B420" s="15"/>
      <c r="C420" s="15"/>
      <c r="D420" s="15"/>
      <c r="E420" s="88"/>
      <c r="F420" s="15"/>
      <c r="G420" s="15"/>
      <c r="H420" s="15"/>
      <c r="I420" s="15"/>
      <c r="J420" s="15"/>
      <c r="K420" s="83"/>
      <c r="L420" s="15"/>
      <c r="M420" s="15"/>
    </row>
    <row r="421" spans="1:13">
      <c r="A421" s="15">
        <v>415</v>
      </c>
      <c r="B421" s="15"/>
      <c r="C421" s="15"/>
      <c r="D421" s="15"/>
      <c r="E421" s="88"/>
      <c r="F421" s="15"/>
      <c r="G421" s="15"/>
      <c r="H421" s="15"/>
      <c r="I421" s="15"/>
      <c r="J421" s="15"/>
      <c r="K421" s="83"/>
      <c r="L421" s="15"/>
      <c r="M421" s="15"/>
    </row>
    <row r="422" spans="1:13">
      <c r="A422" s="15">
        <v>416</v>
      </c>
      <c r="B422" s="15"/>
      <c r="C422" s="15"/>
      <c r="D422" s="15"/>
      <c r="E422" s="88"/>
      <c r="F422" s="15"/>
      <c r="G422" s="15"/>
      <c r="H422" s="15"/>
      <c r="I422" s="15"/>
      <c r="J422" s="15"/>
      <c r="K422" s="83"/>
      <c r="L422" s="15"/>
      <c r="M422" s="15"/>
    </row>
    <row r="423" spans="1:13">
      <c r="A423" s="15">
        <v>417</v>
      </c>
      <c r="B423" s="15"/>
      <c r="C423" s="15"/>
      <c r="D423" s="15"/>
      <c r="E423" s="88"/>
      <c r="F423" s="15"/>
      <c r="G423" s="15"/>
      <c r="H423" s="15"/>
      <c r="I423" s="15"/>
      <c r="J423" s="15"/>
      <c r="K423" s="83"/>
      <c r="L423" s="15"/>
      <c r="M423" s="15"/>
    </row>
    <row r="424" spans="1:13">
      <c r="A424" s="15">
        <v>418</v>
      </c>
      <c r="B424" s="15"/>
      <c r="C424" s="15"/>
      <c r="D424" s="15"/>
      <c r="E424" s="88"/>
      <c r="F424" s="15"/>
      <c r="G424" s="15"/>
      <c r="H424" s="15"/>
      <c r="I424" s="15"/>
      <c r="J424" s="15"/>
      <c r="K424" s="83"/>
      <c r="L424" s="15"/>
      <c r="M424" s="15"/>
    </row>
    <row r="425" spans="1:13">
      <c r="A425" s="15">
        <v>419</v>
      </c>
      <c r="B425" s="15"/>
      <c r="C425" s="15"/>
      <c r="D425" s="15"/>
      <c r="E425" s="88"/>
      <c r="F425" s="15"/>
      <c r="G425" s="15"/>
      <c r="H425" s="15"/>
      <c r="I425" s="15"/>
      <c r="J425" s="15"/>
      <c r="K425" s="83"/>
      <c r="L425" s="15"/>
      <c r="M425" s="15"/>
    </row>
    <row r="426" spans="1:13">
      <c r="A426" s="15">
        <v>420</v>
      </c>
      <c r="B426" s="15"/>
      <c r="C426" s="15"/>
      <c r="D426" s="15"/>
      <c r="E426" s="88"/>
      <c r="F426" s="15"/>
      <c r="G426" s="15"/>
      <c r="H426" s="15"/>
      <c r="I426" s="15"/>
      <c r="J426" s="15"/>
      <c r="K426" s="83"/>
      <c r="L426" s="15"/>
      <c r="M426" s="15"/>
    </row>
    <row r="427" spans="1:13">
      <c r="A427" s="15">
        <v>421</v>
      </c>
      <c r="B427" s="15"/>
      <c r="C427" s="15"/>
      <c r="D427" s="15"/>
      <c r="E427" s="88"/>
      <c r="F427" s="15"/>
      <c r="G427" s="15"/>
      <c r="H427" s="15"/>
      <c r="I427" s="15"/>
      <c r="J427" s="15"/>
      <c r="K427" s="83"/>
      <c r="L427" s="15"/>
      <c r="M427" s="15"/>
    </row>
    <row r="428" spans="1:13">
      <c r="A428" s="15">
        <v>422</v>
      </c>
      <c r="B428" s="15"/>
      <c r="C428" s="15"/>
      <c r="D428" s="15"/>
      <c r="E428" s="88"/>
      <c r="F428" s="15"/>
      <c r="G428" s="15"/>
      <c r="H428" s="15"/>
      <c r="I428" s="15"/>
      <c r="J428" s="15"/>
      <c r="K428" s="83"/>
      <c r="L428" s="15"/>
      <c r="M428" s="15"/>
    </row>
    <row r="429" spans="1:13">
      <c r="A429" s="15">
        <v>423</v>
      </c>
      <c r="B429" s="15"/>
      <c r="C429" s="15"/>
      <c r="D429" s="15"/>
      <c r="E429" s="88"/>
      <c r="F429" s="15"/>
      <c r="G429" s="15"/>
      <c r="H429" s="15"/>
      <c r="I429" s="15"/>
      <c r="J429" s="15"/>
      <c r="K429" s="83"/>
      <c r="L429" s="15"/>
      <c r="M429" s="15"/>
    </row>
    <row r="430" spans="1:13">
      <c r="A430" s="15">
        <v>424</v>
      </c>
      <c r="B430" s="15"/>
      <c r="C430" s="15"/>
      <c r="D430" s="15"/>
      <c r="E430" s="88"/>
      <c r="F430" s="15"/>
      <c r="G430" s="15"/>
      <c r="H430" s="15"/>
      <c r="I430" s="15"/>
      <c r="J430" s="15"/>
      <c r="K430" s="83"/>
      <c r="L430" s="15"/>
      <c r="M430" s="15"/>
    </row>
    <row r="431" spans="1:13">
      <c r="A431" s="15">
        <v>425</v>
      </c>
      <c r="B431" s="15"/>
      <c r="C431" s="15"/>
      <c r="D431" s="15"/>
      <c r="E431" s="88"/>
      <c r="F431" s="15"/>
      <c r="G431" s="15"/>
      <c r="H431" s="15"/>
      <c r="I431" s="15"/>
      <c r="J431" s="15"/>
      <c r="K431" s="83"/>
      <c r="L431" s="15"/>
      <c r="M431" s="15"/>
    </row>
    <row r="432" spans="1:13">
      <c r="A432" s="15">
        <v>426</v>
      </c>
      <c r="B432" s="15"/>
      <c r="C432" s="15"/>
      <c r="D432" s="15"/>
      <c r="E432" s="88"/>
      <c r="F432" s="15"/>
      <c r="G432" s="15"/>
      <c r="H432" s="15"/>
      <c r="I432" s="15"/>
      <c r="J432" s="15"/>
      <c r="K432" s="83"/>
      <c r="L432" s="15"/>
      <c r="M432" s="15"/>
    </row>
    <row r="433" spans="1:13">
      <c r="A433" s="15">
        <v>427</v>
      </c>
      <c r="B433" s="15"/>
      <c r="C433" s="15"/>
      <c r="D433" s="15"/>
      <c r="E433" s="88"/>
      <c r="F433" s="15"/>
      <c r="G433" s="15"/>
      <c r="H433" s="15"/>
      <c r="I433" s="15"/>
      <c r="J433" s="15"/>
      <c r="K433" s="83"/>
      <c r="L433" s="15"/>
      <c r="M433" s="15"/>
    </row>
    <row r="434" spans="1:13">
      <c r="A434" s="15">
        <v>428</v>
      </c>
      <c r="B434" s="15"/>
      <c r="C434" s="15"/>
      <c r="D434" s="15"/>
      <c r="E434" s="88"/>
      <c r="F434" s="15"/>
      <c r="G434" s="15"/>
      <c r="H434" s="15"/>
      <c r="I434" s="15"/>
      <c r="J434" s="15"/>
      <c r="K434" s="83"/>
      <c r="L434" s="15"/>
      <c r="M434" s="15"/>
    </row>
    <row r="435" spans="1:13">
      <c r="A435" s="15">
        <v>429</v>
      </c>
      <c r="B435" s="15"/>
      <c r="C435" s="15"/>
      <c r="D435" s="15"/>
      <c r="E435" s="88"/>
      <c r="F435" s="15"/>
      <c r="G435" s="15"/>
      <c r="H435" s="15"/>
      <c r="I435" s="15"/>
      <c r="J435" s="15"/>
      <c r="K435" s="83"/>
      <c r="L435" s="15"/>
      <c r="M435" s="15"/>
    </row>
    <row r="436" spans="1:13">
      <c r="A436" s="15">
        <v>430</v>
      </c>
      <c r="B436" s="15"/>
      <c r="C436" s="15"/>
      <c r="D436" s="15"/>
      <c r="E436" s="88"/>
      <c r="F436" s="15"/>
      <c r="G436" s="15"/>
      <c r="H436" s="15"/>
      <c r="I436" s="15"/>
      <c r="J436" s="15"/>
      <c r="K436" s="83"/>
      <c r="L436" s="15"/>
      <c r="M436" s="15"/>
    </row>
    <row r="437" spans="1:13">
      <c r="A437" s="15">
        <v>431</v>
      </c>
      <c r="B437" s="15"/>
      <c r="C437" s="15"/>
      <c r="D437" s="15"/>
      <c r="E437" s="88"/>
      <c r="F437" s="15"/>
      <c r="G437" s="15"/>
      <c r="H437" s="15"/>
      <c r="I437" s="15"/>
      <c r="J437" s="15"/>
      <c r="K437" s="83"/>
      <c r="L437" s="15"/>
      <c r="M437" s="15"/>
    </row>
    <row r="438" spans="1:13">
      <c r="A438" s="15">
        <v>432</v>
      </c>
      <c r="B438" s="15"/>
      <c r="C438" s="15"/>
      <c r="D438" s="15"/>
      <c r="E438" s="88"/>
      <c r="F438" s="15"/>
      <c r="G438" s="15"/>
      <c r="H438" s="15"/>
      <c r="I438" s="15"/>
      <c r="J438" s="15"/>
      <c r="K438" s="83"/>
      <c r="L438" s="15"/>
      <c r="M438" s="15"/>
    </row>
    <row r="439" spans="1:13">
      <c r="A439" s="15">
        <v>433</v>
      </c>
      <c r="B439" s="15"/>
      <c r="C439" s="15"/>
      <c r="D439" s="15"/>
      <c r="E439" s="88"/>
      <c r="F439" s="15"/>
      <c r="G439" s="15"/>
      <c r="H439" s="15"/>
      <c r="I439" s="15"/>
      <c r="J439" s="15"/>
      <c r="K439" s="83"/>
      <c r="L439" s="15"/>
      <c r="M439" s="15"/>
    </row>
    <row r="440" spans="1:13">
      <c r="A440" s="15">
        <v>434</v>
      </c>
      <c r="B440" s="15"/>
      <c r="C440" s="15"/>
      <c r="D440" s="15"/>
      <c r="E440" s="88"/>
      <c r="F440" s="15"/>
      <c r="G440" s="15"/>
      <c r="H440" s="15"/>
      <c r="I440" s="15"/>
      <c r="J440" s="15"/>
      <c r="K440" s="83"/>
      <c r="L440" s="15"/>
      <c r="M440" s="15"/>
    </row>
    <row r="441" spans="1:13">
      <c r="A441" s="15">
        <v>435</v>
      </c>
      <c r="B441" s="15"/>
      <c r="C441" s="15"/>
      <c r="D441" s="15"/>
      <c r="E441" s="88"/>
      <c r="F441" s="15"/>
      <c r="G441" s="15"/>
      <c r="H441" s="15"/>
      <c r="I441" s="15"/>
      <c r="J441" s="15"/>
      <c r="K441" s="83"/>
      <c r="L441" s="15"/>
      <c r="M441" s="15"/>
    </row>
    <row r="442" spans="1:13">
      <c r="A442" s="15">
        <v>436</v>
      </c>
      <c r="B442" s="15"/>
      <c r="C442" s="15"/>
      <c r="D442" s="15"/>
      <c r="E442" s="88"/>
      <c r="F442" s="15"/>
      <c r="G442" s="15"/>
      <c r="H442" s="15"/>
      <c r="I442" s="15"/>
      <c r="J442" s="15"/>
      <c r="K442" s="83"/>
      <c r="L442" s="15"/>
      <c r="M442" s="15"/>
    </row>
    <row r="443" spans="1:13">
      <c r="A443" s="15">
        <v>437</v>
      </c>
      <c r="B443" s="15"/>
      <c r="C443" s="15"/>
      <c r="D443" s="15"/>
      <c r="E443" s="88"/>
      <c r="F443" s="15"/>
      <c r="G443" s="15"/>
      <c r="H443" s="15"/>
      <c r="I443" s="15"/>
      <c r="J443" s="15"/>
      <c r="K443" s="83"/>
      <c r="L443" s="15"/>
      <c r="M443" s="15"/>
    </row>
    <row r="444" spans="1:13">
      <c r="A444" s="15">
        <v>438</v>
      </c>
      <c r="B444" s="15"/>
      <c r="C444" s="15"/>
      <c r="D444" s="15"/>
      <c r="E444" s="88"/>
      <c r="F444" s="15"/>
      <c r="G444" s="15"/>
      <c r="H444" s="15"/>
      <c r="I444" s="15"/>
      <c r="J444" s="15"/>
      <c r="K444" s="83"/>
      <c r="L444" s="15"/>
      <c r="M444" s="15"/>
    </row>
    <row r="445" spans="1:13">
      <c r="A445" s="15">
        <v>439</v>
      </c>
      <c r="B445" s="15"/>
      <c r="C445" s="15"/>
      <c r="D445" s="15"/>
      <c r="E445" s="88"/>
      <c r="F445" s="15"/>
      <c r="G445" s="15"/>
      <c r="H445" s="15"/>
      <c r="I445" s="15"/>
      <c r="J445" s="15"/>
      <c r="K445" s="83"/>
      <c r="L445" s="15"/>
      <c r="M445" s="15"/>
    </row>
    <row r="446" spans="1:13">
      <c r="A446" s="15">
        <v>440</v>
      </c>
      <c r="B446" s="15"/>
      <c r="C446" s="15"/>
      <c r="D446" s="15"/>
      <c r="E446" s="88"/>
      <c r="F446" s="15"/>
      <c r="G446" s="15"/>
      <c r="H446" s="15"/>
      <c r="I446" s="15"/>
      <c r="J446" s="15"/>
      <c r="K446" s="83"/>
      <c r="L446" s="15"/>
      <c r="M446" s="15"/>
    </row>
    <row r="447" spans="1:13">
      <c r="A447" s="15">
        <v>441</v>
      </c>
      <c r="B447" s="15"/>
      <c r="C447" s="15"/>
      <c r="D447" s="15"/>
      <c r="E447" s="88"/>
      <c r="F447" s="15"/>
      <c r="G447" s="15"/>
      <c r="H447" s="15"/>
      <c r="I447" s="15"/>
      <c r="J447" s="15"/>
      <c r="K447" s="83"/>
      <c r="L447" s="15"/>
      <c r="M447" s="15"/>
    </row>
    <row r="448" spans="1:13">
      <c r="A448" s="15">
        <v>442</v>
      </c>
      <c r="B448" s="15"/>
      <c r="C448" s="15"/>
      <c r="D448" s="15"/>
      <c r="E448" s="88"/>
      <c r="F448" s="15"/>
      <c r="G448" s="15"/>
      <c r="H448" s="15"/>
      <c r="I448" s="15"/>
      <c r="J448" s="15"/>
      <c r="K448" s="83"/>
      <c r="L448" s="15"/>
      <c r="M448" s="15"/>
    </row>
    <row r="449" spans="1:13">
      <c r="A449" s="15">
        <v>443</v>
      </c>
      <c r="B449" s="15"/>
      <c r="C449" s="15"/>
      <c r="D449" s="15"/>
      <c r="E449" s="88"/>
      <c r="F449" s="15"/>
      <c r="G449" s="15"/>
      <c r="H449" s="15"/>
      <c r="I449" s="15"/>
      <c r="J449" s="15"/>
      <c r="K449" s="83"/>
      <c r="L449" s="15"/>
      <c r="M449" s="15"/>
    </row>
    <row r="450" spans="1:13">
      <c r="A450" s="15">
        <v>444</v>
      </c>
      <c r="B450" s="15"/>
      <c r="C450" s="15"/>
      <c r="D450" s="15"/>
      <c r="E450" s="88"/>
      <c r="F450" s="15"/>
      <c r="G450" s="15"/>
      <c r="H450" s="15"/>
      <c r="I450" s="15"/>
      <c r="J450" s="15"/>
      <c r="K450" s="83"/>
      <c r="L450" s="15"/>
      <c r="M450" s="15"/>
    </row>
    <row r="451" spans="1:13">
      <c r="A451" s="15">
        <v>445</v>
      </c>
      <c r="B451" s="15"/>
      <c r="C451" s="15"/>
      <c r="D451" s="15"/>
      <c r="E451" s="88"/>
      <c r="F451" s="15"/>
      <c r="G451" s="15"/>
      <c r="H451" s="15"/>
      <c r="I451" s="15"/>
      <c r="J451" s="15"/>
      <c r="K451" s="83"/>
      <c r="L451" s="15"/>
      <c r="M451" s="15"/>
    </row>
    <row r="452" spans="1:13">
      <c r="A452" s="15">
        <v>446</v>
      </c>
      <c r="B452" s="15"/>
      <c r="C452" s="15"/>
      <c r="D452" s="15"/>
      <c r="E452" s="88"/>
      <c r="F452" s="15"/>
      <c r="G452" s="15"/>
      <c r="H452" s="15"/>
      <c r="I452" s="15"/>
      <c r="J452" s="15"/>
      <c r="K452" s="83"/>
      <c r="L452" s="15"/>
      <c r="M452" s="15"/>
    </row>
    <row r="453" spans="1:13">
      <c r="A453" s="15">
        <v>447</v>
      </c>
      <c r="B453" s="15"/>
      <c r="C453" s="15"/>
      <c r="D453" s="15"/>
      <c r="E453" s="88"/>
      <c r="F453" s="15"/>
      <c r="G453" s="15"/>
      <c r="H453" s="15"/>
      <c r="I453" s="15"/>
      <c r="J453" s="15"/>
      <c r="K453" s="83"/>
      <c r="L453" s="15"/>
      <c r="M453" s="15"/>
    </row>
    <row r="454" spans="1:13">
      <c r="A454" s="15">
        <v>448</v>
      </c>
      <c r="B454" s="15"/>
      <c r="C454" s="15"/>
      <c r="D454" s="15"/>
      <c r="E454" s="88"/>
      <c r="F454" s="15"/>
      <c r="G454" s="15"/>
      <c r="H454" s="15"/>
      <c r="I454" s="15"/>
      <c r="J454" s="15"/>
      <c r="K454" s="83"/>
      <c r="L454" s="15"/>
      <c r="M454" s="15"/>
    </row>
    <row r="455" spans="1:13">
      <c r="A455" s="15">
        <v>449</v>
      </c>
      <c r="B455" s="15"/>
      <c r="C455" s="15"/>
      <c r="D455" s="15"/>
      <c r="E455" s="88"/>
      <c r="F455" s="15"/>
      <c r="G455" s="15"/>
      <c r="H455" s="15"/>
      <c r="I455" s="15"/>
      <c r="J455" s="15"/>
      <c r="K455" s="83"/>
      <c r="L455" s="15"/>
      <c r="M455" s="15"/>
    </row>
    <row r="456" spans="1:13">
      <c r="A456" s="15">
        <v>450</v>
      </c>
      <c r="B456" s="15"/>
      <c r="C456" s="15"/>
      <c r="D456" s="15"/>
      <c r="E456" s="88"/>
      <c r="F456" s="15"/>
      <c r="G456" s="15"/>
      <c r="H456" s="15"/>
      <c r="I456" s="15"/>
      <c r="J456" s="15"/>
      <c r="K456" s="83"/>
      <c r="L456" s="15"/>
      <c r="M456" s="15"/>
    </row>
    <row r="457" spans="1:13">
      <c r="A457" s="15">
        <v>451</v>
      </c>
      <c r="B457" s="15"/>
      <c r="C457" s="15"/>
      <c r="D457" s="15"/>
      <c r="E457" s="88"/>
      <c r="F457" s="15"/>
      <c r="G457" s="15"/>
      <c r="H457" s="15"/>
      <c r="I457" s="15"/>
      <c r="J457" s="15"/>
      <c r="K457" s="83"/>
      <c r="L457" s="15"/>
      <c r="M457" s="15"/>
    </row>
    <row r="458" spans="1:13">
      <c r="A458" s="15">
        <v>452</v>
      </c>
      <c r="B458" s="15"/>
      <c r="C458" s="15"/>
      <c r="D458" s="15"/>
      <c r="E458" s="88"/>
      <c r="F458" s="15"/>
      <c r="G458" s="15"/>
      <c r="H458" s="15"/>
      <c r="I458" s="15"/>
      <c r="J458" s="15"/>
      <c r="K458" s="83"/>
      <c r="L458" s="15"/>
      <c r="M458" s="15"/>
    </row>
    <row r="459" spans="1:13">
      <c r="A459" s="15">
        <v>453</v>
      </c>
      <c r="B459" s="15"/>
      <c r="C459" s="15"/>
      <c r="D459" s="15"/>
      <c r="E459" s="88"/>
      <c r="F459" s="15"/>
      <c r="G459" s="15"/>
      <c r="H459" s="15"/>
      <c r="I459" s="15"/>
      <c r="J459" s="15"/>
      <c r="K459" s="83"/>
      <c r="L459" s="15"/>
      <c r="M459" s="15"/>
    </row>
    <row r="460" spans="1:13">
      <c r="A460" s="15">
        <v>454</v>
      </c>
      <c r="B460" s="15"/>
      <c r="C460" s="15"/>
      <c r="D460" s="15"/>
      <c r="E460" s="88"/>
      <c r="F460" s="15"/>
      <c r="G460" s="15"/>
      <c r="H460" s="15"/>
      <c r="I460" s="15"/>
      <c r="J460" s="15"/>
      <c r="K460" s="83"/>
      <c r="L460" s="15"/>
      <c r="M460" s="15"/>
    </row>
    <row r="461" spans="1:13">
      <c r="A461" s="15">
        <v>455</v>
      </c>
      <c r="B461" s="15"/>
      <c r="C461" s="15"/>
      <c r="D461" s="15"/>
      <c r="E461" s="88"/>
      <c r="F461" s="15"/>
      <c r="G461" s="15"/>
      <c r="H461" s="15"/>
      <c r="I461" s="15"/>
      <c r="J461" s="15"/>
      <c r="K461" s="83"/>
      <c r="L461" s="15"/>
      <c r="M461" s="15"/>
    </row>
    <row r="462" spans="1:13">
      <c r="A462" s="15">
        <v>456</v>
      </c>
      <c r="B462" s="15"/>
      <c r="C462" s="15"/>
      <c r="D462" s="15"/>
      <c r="E462" s="88"/>
      <c r="F462" s="15"/>
      <c r="G462" s="15"/>
      <c r="H462" s="15"/>
      <c r="I462" s="15"/>
      <c r="J462" s="15"/>
      <c r="K462" s="83"/>
      <c r="L462" s="15"/>
      <c r="M462" s="15"/>
    </row>
    <row r="463" spans="1:13">
      <c r="A463" s="15">
        <v>457</v>
      </c>
      <c r="B463" s="15"/>
      <c r="C463" s="15"/>
      <c r="D463" s="15"/>
      <c r="E463" s="88"/>
      <c r="F463" s="15"/>
      <c r="G463" s="15"/>
      <c r="H463" s="15"/>
      <c r="I463" s="15"/>
      <c r="J463" s="15"/>
      <c r="K463" s="83"/>
      <c r="L463" s="15"/>
      <c r="M463" s="15"/>
    </row>
    <row r="464" spans="1:13">
      <c r="A464" s="15">
        <v>458</v>
      </c>
      <c r="B464" s="15"/>
      <c r="C464" s="15"/>
      <c r="D464" s="15"/>
      <c r="E464" s="88"/>
      <c r="F464" s="15"/>
      <c r="G464" s="15"/>
      <c r="H464" s="15"/>
      <c r="I464" s="15"/>
      <c r="J464" s="15"/>
      <c r="K464" s="83"/>
      <c r="L464" s="15"/>
      <c r="M464" s="15"/>
    </row>
    <row r="465" spans="1:13">
      <c r="A465" s="15">
        <v>459</v>
      </c>
      <c r="B465" s="15"/>
      <c r="C465" s="15"/>
      <c r="D465" s="15"/>
      <c r="E465" s="88"/>
      <c r="F465" s="15"/>
      <c r="G465" s="15"/>
      <c r="H465" s="15"/>
      <c r="I465" s="15"/>
      <c r="J465" s="15"/>
      <c r="K465" s="83"/>
      <c r="L465" s="15"/>
      <c r="M465" s="15"/>
    </row>
    <row r="466" spans="1:13">
      <c r="A466" s="15">
        <v>460</v>
      </c>
      <c r="B466" s="15"/>
      <c r="C466" s="15"/>
      <c r="D466" s="15"/>
      <c r="E466" s="88"/>
      <c r="F466" s="15"/>
      <c r="G466" s="15"/>
      <c r="H466" s="15"/>
      <c r="I466" s="15"/>
      <c r="J466" s="15"/>
      <c r="K466" s="83"/>
      <c r="L466" s="15"/>
      <c r="M466" s="15"/>
    </row>
    <row r="467" spans="1:13">
      <c r="A467" s="15">
        <v>461</v>
      </c>
      <c r="B467" s="15"/>
      <c r="C467" s="15"/>
      <c r="D467" s="15"/>
      <c r="E467" s="88"/>
      <c r="F467" s="15"/>
      <c r="G467" s="15"/>
      <c r="H467" s="15"/>
      <c r="I467" s="15"/>
      <c r="J467" s="15"/>
      <c r="K467" s="83"/>
      <c r="L467" s="15"/>
      <c r="M467" s="15"/>
    </row>
    <row r="468" spans="1:13">
      <c r="A468" s="15">
        <v>462</v>
      </c>
      <c r="B468" s="15"/>
      <c r="C468" s="15"/>
      <c r="D468" s="15"/>
      <c r="E468" s="88"/>
      <c r="F468" s="15"/>
      <c r="G468" s="15"/>
      <c r="H468" s="15"/>
      <c r="I468" s="15"/>
      <c r="J468" s="15"/>
      <c r="K468" s="83"/>
      <c r="L468" s="15"/>
      <c r="M468" s="15"/>
    </row>
    <row r="469" spans="1:13">
      <c r="A469" s="15">
        <v>463</v>
      </c>
      <c r="B469" s="15"/>
      <c r="C469" s="15"/>
      <c r="D469" s="15"/>
      <c r="E469" s="88"/>
      <c r="F469" s="15"/>
      <c r="G469" s="15"/>
      <c r="H469" s="15"/>
      <c r="I469" s="15"/>
      <c r="J469" s="15"/>
      <c r="K469" s="83"/>
      <c r="L469" s="15"/>
      <c r="M469" s="15"/>
    </row>
    <row r="470" spans="1:13">
      <c r="A470" s="15">
        <v>464</v>
      </c>
      <c r="B470" s="15"/>
      <c r="C470" s="15"/>
      <c r="D470" s="15"/>
      <c r="E470" s="88"/>
      <c r="F470" s="15"/>
      <c r="G470" s="15"/>
      <c r="H470" s="15"/>
      <c r="I470" s="15"/>
      <c r="J470" s="15"/>
      <c r="K470" s="83"/>
      <c r="L470" s="15"/>
      <c r="M470" s="15"/>
    </row>
    <row r="471" spans="1:13">
      <c r="A471" s="15">
        <v>465</v>
      </c>
      <c r="B471" s="15"/>
      <c r="C471" s="15"/>
      <c r="D471" s="15"/>
      <c r="E471" s="88"/>
      <c r="F471" s="15"/>
      <c r="G471" s="15"/>
      <c r="H471" s="15"/>
      <c r="I471" s="15"/>
      <c r="J471" s="15"/>
      <c r="K471" s="83"/>
      <c r="L471" s="15"/>
      <c r="M471" s="15"/>
    </row>
    <row r="472" spans="1:13">
      <c r="A472" s="15">
        <v>466</v>
      </c>
      <c r="B472" s="15"/>
      <c r="C472" s="15"/>
      <c r="D472" s="15"/>
      <c r="E472" s="88"/>
      <c r="F472" s="15"/>
      <c r="G472" s="15"/>
      <c r="H472" s="15"/>
      <c r="I472" s="15"/>
      <c r="J472" s="15"/>
      <c r="K472" s="83"/>
      <c r="L472" s="15"/>
      <c r="M472" s="15"/>
    </row>
    <row r="473" spans="1:13">
      <c r="A473" s="15">
        <v>467</v>
      </c>
      <c r="B473" s="15"/>
      <c r="C473" s="15"/>
      <c r="D473" s="15"/>
      <c r="E473" s="88"/>
      <c r="F473" s="15"/>
      <c r="G473" s="15"/>
      <c r="H473" s="15"/>
      <c r="I473" s="15"/>
      <c r="J473" s="15"/>
      <c r="K473" s="83"/>
      <c r="L473" s="15"/>
      <c r="M473" s="15"/>
    </row>
    <row r="474" spans="1:13">
      <c r="A474" s="15">
        <v>468</v>
      </c>
      <c r="B474" s="15"/>
      <c r="C474" s="15"/>
      <c r="D474" s="15"/>
      <c r="E474" s="88"/>
      <c r="F474" s="15"/>
      <c r="G474" s="15"/>
      <c r="H474" s="15"/>
      <c r="I474" s="15"/>
      <c r="J474" s="15"/>
      <c r="K474" s="83"/>
      <c r="L474" s="15"/>
      <c r="M474" s="15"/>
    </row>
    <row r="475" spans="1:13">
      <c r="A475" s="15">
        <v>469</v>
      </c>
      <c r="B475" s="15"/>
      <c r="C475" s="15"/>
      <c r="D475" s="15"/>
      <c r="E475" s="88"/>
      <c r="F475" s="15"/>
      <c r="G475" s="15"/>
      <c r="H475" s="15"/>
      <c r="I475" s="15"/>
      <c r="J475" s="15"/>
      <c r="K475" s="83"/>
      <c r="L475" s="15"/>
      <c r="M475" s="15"/>
    </row>
    <row r="476" spans="1:13">
      <c r="A476" s="15">
        <v>470</v>
      </c>
      <c r="B476" s="15"/>
      <c r="C476" s="15"/>
      <c r="D476" s="15"/>
      <c r="E476" s="88"/>
      <c r="F476" s="15"/>
      <c r="G476" s="15"/>
      <c r="H476" s="15"/>
      <c r="I476" s="15"/>
      <c r="J476" s="15"/>
      <c r="K476" s="83"/>
      <c r="L476" s="15"/>
      <c r="M476" s="15"/>
    </row>
    <row r="477" spans="1:13">
      <c r="A477" s="15">
        <v>471</v>
      </c>
      <c r="B477" s="15"/>
      <c r="C477" s="15"/>
      <c r="D477" s="15"/>
      <c r="E477" s="88"/>
      <c r="F477" s="15"/>
      <c r="G477" s="15"/>
      <c r="H477" s="15"/>
      <c r="I477" s="15"/>
      <c r="J477" s="15"/>
      <c r="K477" s="83"/>
      <c r="L477" s="15"/>
      <c r="M477" s="15"/>
    </row>
    <row r="478" spans="1:13">
      <c r="A478" s="15">
        <v>472</v>
      </c>
      <c r="B478" s="15"/>
      <c r="C478" s="15"/>
      <c r="D478" s="15"/>
      <c r="E478" s="88"/>
      <c r="F478" s="15"/>
      <c r="G478" s="15"/>
      <c r="H478" s="15"/>
      <c r="I478" s="15"/>
      <c r="J478" s="15"/>
      <c r="K478" s="83"/>
      <c r="L478" s="15"/>
      <c r="M478" s="15"/>
    </row>
    <row r="479" spans="1:13">
      <c r="A479" s="15">
        <v>473</v>
      </c>
      <c r="B479" s="15"/>
      <c r="C479" s="15"/>
      <c r="D479" s="15"/>
      <c r="E479" s="88"/>
      <c r="F479" s="15"/>
      <c r="G479" s="15"/>
      <c r="H479" s="15"/>
      <c r="I479" s="15"/>
      <c r="J479" s="15"/>
      <c r="K479" s="83"/>
      <c r="L479" s="15"/>
      <c r="M479" s="15"/>
    </row>
    <row r="480" spans="1:13">
      <c r="A480" s="15">
        <v>474</v>
      </c>
      <c r="B480" s="15"/>
      <c r="C480" s="15"/>
      <c r="D480" s="15"/>
      <c r="E480" s="88"/>
      <c r="F480" s="15"/>
      <c r="G480" s="15"/>
      <c r="H480" s="15"/>
      <c r="I480" s="15"/>
      <c r="J480" s="15"/>
      <c r="K480" s="83"/>
      <c r="L480" s="15"/>
      <c r="M480" s="15"/>
    </row>
    <row r="481" spans="1:13">
      <c r="A481" s="15">
        <v>475</v>
      </c>
      <c r="B481" s="15"/>
      <c r="C481" s="15"/>
      <c r="D481" s="15"/>
      <c r="E481" s="88"/>
      <c r="F481" s="15"/>
      <c r="G481" s="15"/>
      <c r="H481" s="15"/>
      <c r="I481" s="15"/>
      <c r="J481" s="15"/>
      <c r="K481" s="83"/>
      <c r="L481" s="15"/>
      <c r="M481" s="15"/>
    </row>
    <row r="482" spans="1:13">
      <c r="A482" s="15">
        <v>476</v>
      </c>
      <c r="B482" s="15"/>
      <c r="C482" s="15"/>
      <c r="D482" s="15"/>
      <c r="E482" s="88"/>
      <c r="F482" s="15"/>
      <c r="G482" s="15"/>
      <c r="H482" s="15"/>
      <c r="I482" s="15"/>
      <c r="J482" s="15"/>
      <c r="K482" s="83"/>
      <c r="L482" s="15"/>
      <c r="M482" s="15"/>
    </row>
    <row r="483" spans="1:13">
      <c r="A483" s="15">
        <v>477</v>
      </c>
      <c r="B483" s="15"/>
      <c r="C483" s="15"/>
      <c r="D483" s="15"/>
      <c r="E483" s="88"/>
      <c r="F483" s="15"/>
      <c r="G483" s="15"/>
      <c r="H483" s="15"/>
      <c r="I483" s="15"/>
      <c r="J483" s="15"/>
      <c r="K483" s="83"/>
      <c r="L483" s="15"/>
      <c r="M483" s="15"/>
    </row>
    <row r="484" spans="1:13">
      <c r="A484" s="15">
        <v>478</v>
      </c>
      <c r="B484" s="15"/>
      <c r="C484" s="15"/>
      <c r="D484" s="15"/>
      <c r="E484" s="88"/>
      <c r="F484" s="15"/>
      <c r="G484" s="15"/>
      <c r="H484" s="15"/>
      <c r="I484" s="15"/>
      <c r="J484" s="15"/>
      <c r="K484" s="83"/>
      <c r="L484" s="15"/>
      <c r="M484" s="15"/>
    </row>
    <row r="485" spans="1:13">
      <c r="A485" s="15">
        <v>479</v>
      </c>
      <c r="B485" s="15"/>
      <c r="C485" s="15"/>
      <c r="D485" s="15"/>
      <c r="E485" s="88"/>
      <c r="F485" s="15"/>
      <c r="G485" s="15"/>
      <c r="H485" s="15"/>
      <c r="I485" s="15"/>
      <c r="J485" s="15"/>
      <c r="K485" s="83"/>
      <c r="L485" s="15"/>
      <c r="M485" s="15"/>
    </row>
    <row r="486" spans="1:13">
      <c r="A486" s="15">
        <v>480</v>
      </c>
      <c r="B486" s="15"/>
      <c r="C486" s="15"/>
      <c r="D486" s="15"/>
      <c r="E486" s="88"/>
      <c r="F486" s="15"/>
      <c r="G486" s="15"/>
      <c r="H486" s="15"/>
      <c r="I486" s="15"/>
      <c r="J486" s="15"/>
      <c r="K486" s="83"/>
      <c r="L486" s="15"/>
      <c r="M486" s="15"/>
    </row>
    <row r="487" spans="1:13">
      <c r="A487" s="15">
        <v>481</v>
      </c>
      <c r="B487" s="15"/>
      <c r="C487" s="15"/>
      <c r="D487" s="15"/>
      <c r="E487" s="88"/>
      <c r="F487" s="15"/>
      <c r="G487" s="15"/>
      <c r="H487" s="15"/>
      <c r="I487" s="15"/>
      <c r="J487" s="15"/>
      <c r="K487" s="83"/>
      <c r="L487" s="15"/>
      <c r="M487" s="15"/>
    </row>
    <row r="488" spans="1:13">
      <c r="A488" s="15">
        <v>482</v>
      </c>
      <c r="B488" s="15"/>
      <c r="C488" s="15"/>
      <c r="D488" s="15"/>
      <c r="E488" s="88"/>
      <c r="F488" s="15"/>
      <c r="G488" s="15"/>
      <c r="H488" s="15"/>
      <c r="I488" s="15"/>
      <c r="J488" s="15"/>
      <c r="K488" s="83"/>
      <c r="L488" s="15"/>
      <c r="M488" s="15"/>
    </row>
    <row r="489" spans="1:13">
      <c r="A489" s="15">
        <v>483</v>
      </c>
      <c r="B489" s="15"/>
      <c r="C489" s="15"/>
      <c r="D489" s="15"/>
      <c r="E489" s="88"/>
      <c r="F489" s="15"/>
      <c r="G489" s="15"/>
      <c r="H489" s="15"/>
      <c r="I489" s="15"/>
      <c r="J489" s="15"/>
      <c r="K489" s="83"/>
      <c r="L489" s="15"/>
      <c r="M489" s="15"/>
    </row>
    <row r="490" spans="1:13">
      <c r="A490" s="15">
        <v>484</v>
      </c>
      <c r="B490" s="15"/>
      <c r="C490" s="15"/>
      <c r="D490" s="15"/>
      <c r="E490" s="88"/>
      <c r="F490" s="15"/>
      <c r="G490" s="15"/>
      <c r="H490" s="15"/>
      <c r="I490" s="15"/>
      <c r="J490" s="15"/>
      <c r="K490" s="83"/>
      <c r="L490" s="15"/>
      <c r="M490" s="15"/>
    </row>
    <row r="491" spans="1:13">
      <c r="A491" s="15">
        <v>485</v>
      </c>
      <c r="B491" s="15"/>
      <c r="C491" s="15"/>
      <c r="D491" s="15"/>
      <c r="E491" s="88"/>
      <c r="F491" s="15"/>
      <c r="G491" s="15"/>
      <c r="H491" s="15"/>
      <c r="I491" s="15"/>
      <c r="J491" s="15"/>
      <c r="K491" s="83"/>
      <c r="L491" s="15"/>
      <c r="M491" s="15"/>
    </row>
    <row r="492" spans="1:13">
      <c r="A492" s="15">
        <v>486</v>
      </c>
      <c r="B492" s="15"/>
      <c r="C492" s="15"/>
      <c r="D492" s="15"/>
      <c r="E492" s="88"/>
      <c r="F492" s="15"/>
      <c r="G492" s="15"/>
      <c r="H492" s="15"/>
      <c r="I492" s="15"/>
      <c r="J492" s="15"/>
      <c r="K492" s="83"/>
      <c r="L492" s="15"/>
      <c r="M492" s="15"/>
    </row>
    <row r="493" spans="1:13">
      <c r="A493" s="15">
        <v>487</v>
      </c>
      <c r="B493" s="15"/>
      <c r="C493" s="15"/>
      <c r="D493" s="15"/>
      <c r="E493" s="88"/>
      <c r="F493" s="15"/>
      <c r="G493" s="15"/>
      <c r="H493" s="15"/>
      <c r="I493" s="15"/>
      <c r="J493" s="15"/>
      <c r="K493" s="83"/>
      <c r="L493" s="15"/>
      <c r="M493" s="15"/>
    </row>
    <row r="494" spans="1:13">
      <c r="A494" s="15">
        <v>488</v>
      </c>
      <c r="B494" s="15"/>
      <c r="C494" s="15"/>
      <c r="D494" s="15"/>
      <c r="E494" s="88"/>
      <c r="F494" s="15"/>
      <c r="G494" s="15"/>
      <c r="H494" s="15"/>
      <c r="I494" s="15"/>
      <c r="J494" s="15"/>
      <c r="K494" s="83"/>
      <c r="L494" s="15"/>
      <c r="M494" s="15"/>
    </row>
    <row r="495" spans="1:13">
      <c r="A495" s="15">
        <v>489</v>
      </c>
      <c r="B495" s="15"/>
      <c r="C495" s="15"/>
      <c r="D495" s="15"/>
      <c r="E495" s="88"/>
      <c r="F495" s="15"/>
      <c r="G495" s="15"/>
      <c r="H495" s="15"/>
      <c r="I495" s="15"/>
      <c r="J495" s="15"/>
      <c r="K495" s="83"/>
      <c r="L495" s="15"/>
      <c r="M495" s="15"/>
    </row>
    <row r="496" spans="1:13">
      <c r="A496" s="15">
        <v>490</v>
      </c>
      <c r="B496" s="15"/>
      <c r="C496" s="15"/>
      <c r="D496" s="15"/>
      <c r="E496" s="88"/>
      <c r="F496" s="15"/>
      <c r="G496" s="15"/>
      <c r="H496" s="15"/>
      <c r="I496" s="15"/>
      <c r="J496" s="15"/>
      <c r="K496" s="83"/>
      <c r="L496" s="15"/>
      <c r="M496" s="15"/>
    </row>
    <row r="497" spans="1:13">
      <c r="A497" s="15">
        <v>491</v>
      </c>
      <c r="B497" s="15"/>
      <c r="C497" s="15"/>
      <c r="D497" s="15"/>
      <c r="E497" s="88"/>
      <c r="F497" s="15"/>
      <c r="G497" s="15"/>
      <c r="H497" s="15"/>
      <c r="I497" s="15"/>
      <c r="J497" s="15"/>
      <c r="K497" s="83"/>
      <c r="L497" s="15"/>
      <c r="M497" s="15"/>
    </row>
    <row r="498" spans="1:13">
      <c r="A498" s="15">
        <v>492</v>
      </c>
      <c r="B498" s="15"/>
      <c r="C498" s="15"/>
      <c r="D498" s="15"/>
      <c r="E498" s="88"/>
      <c r="F498" s="15"/>
      <c r="G498" s="15"/>
      <c r="H498" s="15"/>
      <c r="I498" s="15"/>
      <c r="J498" s="15"/>
      <c r="K498" s="83"/>
      <c r="L498" s="15"/>
      <c r="M498" s="15"/>
    </row>
    <row r="499" spans="1:13">
      <c r="A499" s="15">
        <v>493</v>
      </c>
      <c r="B499" s="15"/>
      <c r="C499" s="15"/>
      <c r="D499" s="15"/>
      <c r="E499" s="88"/>
      <c r="F499" s="15"/>
      <c r="G499" s="15"/>
      <c r="H499" s="15"/>
      <c r="I499" s="15"/>
      <c r="J499" s="15"/>
      <c r="K499" s="83"/>
      <c r="L499" s="15"/>
      <c r="M499" s="15"/>
    </row>
    <row r="500" spans="1:13">
      <c r="A500" s="15">
        <v>494</v>
      </c>
      <c r="B500" s="15"/>
      <c r="C500" s="15"/>
      <c r="D500" s="15"/>
      <c r="E500" s="88"/>
      <c r="F500" s="15"/>
      <c r="G500" s="15"/>
      <c r="H500" s="15"/>
      <c r="I500" s="15"/>
      <c r="J500" s="15"/>
      <c r="K500" s="83"/>
      <c r="L500" s="15"/>
      <c r="M500" s="15"/>
    </row>
    <row r="501" spans="1:13">
      <c r="A501" s="15">
        <v>495</v>
      </c>
      <c r="B501" s="15"/>
      <c r="C501" s="15"/>
      <c r="D501" s="15"/>
      <c r="E501" s="88"/>
      <c r="F501" s="15"/>
      <c r="G501" s="15"/>
      <c r="H501" s="15"/>
      <c r="I501" s="15"/>
      <c r="J501" s="15"/>
      <c r="K501" s="83"/>
      <c r="L501" s="15"/>
      <c r="M501" s="15"/>
    </row>
    <row r="502" spans="1:13">
      <c r="A502" s="15">
        <v>496</v>
      </c>
      <c r="B502" s="15"/>
      <c r="C502" s="15"/>
      <c r="D502" s="15"/>
      <c r="E502" s="88"/>
      <c r="F502" s="15"/>
      <c r="G502" s="15"/>
      <c r="H502" s="15"/>
      <c r="I502" s="15"/>
      <c r="J502" s="15"/>
      <c r="K502" s="83"/>
      <c r="L502" s="15"/>
      <c r="M502" s="15"/>
    </row>
    <row r="503" spans="1:13">
      <c r="A503" s="15">
        <v>497</v>
      </c>
      <c r="B503" s="15"/>
      <c r="C503" s="15"/>
      <c r="D503" s="15"/>
      <c r="E503" s="88"/>
      <c r="F503" s="15"/>
      <c r="G503" s="15"/>
      <c r="H503" s="15"/>
      <c r="I503" s="15"/>
      <c r="J503" s="15"/>
      <c r="K503" s="83"/>
      <c r="L503" s="15"/>
      <c r="M503" s="15"/>
    </row>
    <row r="504" spans="1:13">
      <c r="A504" s="15">
        <v>498</v>
      </c>
      <c r="B504" s="15"/>
      <c r="C504" s="15"/>
      <c r="D504" s="15"/>
      <c r="E504" s="88"/>
      <c r="F504" s="15"/>
      <c r="G504" s="15"/>
      <c r="H504" s="15"/>
      <c r="I504" s="15"/>
      <c r="J504" s="15"/>
      <c r="K504" s="83"/>
      <c r="L504" s="15"/>
      <c r="M504" s="15"/>
    </row>
    <row r="505" spans="1:13">
      <c r="A505" s="15">
        <v>499</v>
      </c>
      <c r="B505" s="15"/>
      <c r="C505" s="15"/>
      <c r="D505" s="15"/>
      <c r="E505" s="88"/>
      <c r="F505" s="15"/>
      <c r="G505" s="15"/>
      <c r="H505" s="15"/>
      <c r="I505" s="15"/>
      <c r="J505" s="15"/>
      <c r="K505" s="83"/>
      <c r="L505" s="15"/>
      <c r="M505" s="15"/>
    </row>
    <row r="506" spans="1:13">
      <c r="A506" s="15">
        <v>500</v>
      </c>
      <c r="B506" s="15"/>
      <c r="C506" s="15"/>
      <c r="D506" s="15"/>
      <c r="E506" s="88"/>
      <c r="F506" s="15"/>
      <c r="G506" s="15"/>
      <c r="H506" s="15"/>
      <c r="I506" s="15"/>
      <c r="J506" s="15"/>
      <c r="K506" s="83"/>
      <c r="L506" s="15"/>
      <c r="M506" s="15"/>
    </row>
  </sheetData>
  <autoFilter ref="A5:M506">
    <filterColumn colId="5"/>
    <filterColumn colId="8" showButton="0"/>
    <filterColumn colId="9" showButton="0"/>
    <filterColumn colId="10" showButton="0"/>
    <filterColumn colId="11" showButton="0"/>
    <sortState ref="A8:M506">
      <sortCondition ref="A5:A506"/>
    </sortState>
  </autoFilter>
  <mergeCells count="10">
    <mergeCell ref="G5:G6"/>
    <mergeCell ref="A2:M2"/>
    <mergeCell ref="I5:M5"/>
    <mergeCell ref="A5:A6"/>
    <mergeCell ref="B5:B6"/>
    <mergeCell ref="C5:C6"/>
    <mergeCell ref="D5:D6"/>
    <mergeCell ref="F5:F6"/>
    <mergeCell ref="H5:H6"/>
    <mergeCell ref="E5:E6"/>
  </mergeCells>
  <dataValidations count="2">
    <dataValidation type="list" allowBlank="1" showInputMessage="1" showErrorMessage="1" sqref="G7:G506">
      <formula1>$Q$8:$Q$17</formula1>
    </dataValidation>
    <dataValidation type="list" allowBlank="1" showInputMessage="1" showErrorMessage="1" sqref="F7:F506">
      <formula1>$X$8:$X$27</formula1>
    </dataValidation>
  </dataValidations>
  <pageMargins left="0.7" right="0.7" top="0.75" bottom="0.75" header="0.3" footer="0.3"/>
  <pageSetup paperSize="9" scale="59" orientation="landscape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M504"/>
  <sheetViews>
    <sheetView zoomScale="80" zoomScaleNormal="80" workbookViewId="0">
      <selection activeCell="I74" sqref="I74"/>
    </sheetView>
  </sheetViews>
  <sheetFormatPr defaultColWidth="9.140625" defaultRowHeight="15"/>
  <cols>
    <col min="1" max="1" width="14.140625" style="42" customWidth="1"/>
    <col min="2" max="2" width="17.85546875" style="36" customWidth="1"/>
    <col min="3" max="3" width="27.85546875" style="36" customWidth="1"/>
    <col min="4" max="4" width="28.7109375" style="41" customWidth="1"/>
    <col min="5" max="5" width="33.85546875" style="43" customWidth="1"/>
    <col min="6" max="6" width="9.7109375" style="43" customWidth="1"/>
    <col min="7" max="7" width="30.5703125" style="44" customWidth="1"/>
    <col min="8" max="8" width="14" style="45" customWidth="1"/>
    <col min="9" max="9" width="11.7109375" style="45" customWidth="1"/>
    <col min="10" max="10" width="13.28515625" style="33" customWidth="1"/>
    <col min="11" max="11" width="9.140625" style="42"/>
    <col min="12" max="12" width="16.42578125" style="42" customWidth="1"/>
    <col min="13" max="13" width="17.85546875" style="42" customWidth="1"/>
    <col min="14" max="16384" width="9.140625" style="42"/>
  </cols>
  <sheetData>
    <row r="1" spans="1:13" ht="18.75">
      <c r="A1" s="40"/>
      <c r="B1" s="17"/>
      <c r="C1" s="17"/>
      <c r="E1" s="159" t="s">
        <v>81</v>
      </c>
      <c r="F1" s="159"/>
      <c r="G1" s="159"/>
      <c r="H1" s="159"/>
      <c r="I1" s="159"/>
      <c r="J1" s="160"/>
    </row>
    <row r="2" spans="1:13">
      <c r="A2" s="35"/>
      <c r="B2" s="17"/>
      <c r="C2" s="17"/>
    </row>
    <row r="3" spans="1:13" ht="15.75">
      <c r="A3" s="161" t="s">
        <v>82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3">
      <c r="A4" s="162" t="s">
        <v>83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3" ht="15.75">
      <c r="A5" s="163" t="s">
        <v>107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3" ht="15.75" thickBot="1">
      <c r="A6" s="46"/>
      <c r="B6" s="46"/>
      <c r="C6" s="46"/>
      <c r="D6" s="47"/>
      <c r="E6" s="48"/>
      <c r="F6" s="48"/>
      <c r="G6" s="49"/>
      <c r="H6" s="50"/>
      <c r="I6" s="50"/>
      <c r="J6" s="51"/>
    </row>
    <row r="7" spans="1:13" ht="18">
      <c r="A7" s="164" t="s">
        <v>84</v>
      </c>
      <c r="B7" s="52" t="s">
        <v>85</v>
      </c>
      <c r="C7" s="166" t="s">
        <v>86</v>
      </c>
      <c r="D7" s="168" t="s">
        <v>57</v>
      </c>
      <c r="E7" s="170" t="s">
        <v>87</v>
      </c>
      <c r="F7" s="172" t="s">
        <v>88</v>
      </c>
      <c r="G7" s="174" t="s">
        <v>89</v>
      </c>
      <c r="H7" s="174"/>
      <c r="I7" s="174"/>
      <c r="J7" s="175"/>
    </row>
    <row r="8" spans="1:13" s="36" customFormat="1" ht="69.75" thickBot="1">
      <c r="A8" s="165"/>
      <c r="B8" s="53" t="s">
        <v>90</v>
      </c>
      <c r="C8" s="167"/>
      <c r="D8" s="169"/>
      <c r="E8" s="171"/>
      <c r="F8" s="173"/>
      <c r="G8" s="54" t="s">
        <v>63</v>
      </c>
      <c r="H8" s="55" t="s">
        <v>64</v>
      </c>
      <c r="I8" s="55" t="s">
        <v>65</v>
      </c>
      <c r="J8" s="56" t="s">
        <v>66</v>
      </c>
    </row>
    <row r="9" spans="1:13">
      <c r="A9" s="57">
        <v>1</v>
      </c>
      <c r="B9" s="58">
        <v>2</v>
      </c>
      <c r="C9" s="59">
        <v>3</v>
      </c>
      <c r="D9" s="60">
        <v>4</v>
      </c>
      <c r="E9" s="61">
        <v>5</v>
      </c>
      <c r="F9" s="62">
        <v>6</v>
      </c>
      <c r="G9" s="63">
        <v>7</v>
      </c>
      <c r="H9" s="62">
        <v>8</v>
      </c>
      <c r="I9" s="62">
        <v>9</v>
      </c>
      <c r="J9" s="64">
        <v>10</v>
      </c>
    </row>
    <row r="10" spans="1:13" s="82" customFormat="1" ht="43.5" customHeight="1">
      <c r="A10" s="156" t="s">
        <v>91</v>
      </c>
      <c r="B10" s="157" t="s">
        <v>92</v>
      </c>
      <c r="C10" s="158">
        <f>SUM(J10:J500)</f>
        <v>0</v>
      </c>
      <c r="D10" s="65" t="str">
        <f>'журнал регистрации'!B7</f>
        <v>Семина МВ</v>
      </c>
      <c r="E10" s="79" t="str">
        <f>'журнал регистрации'!D7</f>
        <v>Сенин Матвей</v>
      </c>
      <c r="F10" s="78"/>
      <c r="G10" s="65" t="s">
        <v>62</v>
      </c>
      <c r="H10" s="66">
        <f>'журнал регистрации'!I7</f>
        <v>1</v>
      </c>
      <c r="I10" s="80">
        <f>'журнал регистрации'!J7</f>
        <v>44459</v>
      </c>
      <c r="J10" s="81">
        <f>'11'!J6*130+'11'!M6*130+'11'!P6*130</f>
        <v>0</v>
      </c>
      <c r="L10" s="82" t="str">
        <f>'журнал регистрации'!E7</f>
        <v>11б</v>
      </c>
      <c r="M10" s="82" t="str">
        <f>'журнал регистрации'!F7</f>
        <v>Баянкина Л.А, 11а, б</v>
      </c>
    </row>
    <row r="11" spans="1:13" s="82" customFormat="1" ht="43.5" customHeight="1">
      <c r="A11" s="156"/>
      <c r="B11" s="157"/>
      <c r="C11" s="158"/>
      <c r="D11" s="65" t="str">
        <f>'журнал регистрации'!B8</f>
        <v>Дурманова ИВ</v>
      </c>
      <c r="E11" s="79" t="str">
        <f>'журнал регистрации'!D8</f>
        <v>Дурманова Алина</v>
      </c>
      <c r="F11" s="78"/>
      <c r="G11" s="65" t="s">
        <v>62</v>
      </c>
      <c r="H11" s="66">
        <f>'журнал регистрации'!I8</f>
        <v>2</v>
      </c>
      <c r="I11" s="80">
        <f>'журнал регистрации'!J8</f>
        <v>44463</v>
      </c>
      <c r="J11" s="81"/>
      <c r="L11" s="82" t="str">
        <f>'журнал регистрации'!E8</f>
        <v>11б</v>
      </c>
      <c r="M11" s="82" t="str">
        <f>'журнал регистрации'!F8</f>
        <v>Баянкина Л.А, 11а, б</v>
      </c>
    </row>
    <row r="12" spans="1:13" s="82" customFormat="1" ht="43.5" customHeight="1">
      <c r="A12" s="156"/>
      <c r="B12" s="157"/>
      <c r="C12" s="158"/>
      <c r="D12" s="65" t="str">
        <f>'журнал регистрации'!B9</f>
        <v>Исаев СА</v>
      </c>
      <c r="E12" s="79" t="str">
        <f>'журнал регистрации'!D9</f>
        <v>Исаев Никита</v>
      </c>
      <c r="F12" s="78"/>
      <c r="G12" s="65" t="s">
        <v>62</v>
      </c>
      <c r="H12" s="66">
        <f>'журнал регистрации'!I9</f>
        <v>3</v>
      </c>
      <c r="I12" s="80">
        <f>'журнал регистрации'!J9</f>
        <v>44463</v>
      </c>
      <c r="J12" s="81"/>
      <c r="L12" s="82" t="str">
        <f>'журнал регистрации'!E9</f>
        <v>11б</v>
      </c>
      <c r="M12" s="82" t="str">
        <f>'журнал регистрации'!F9</f>
        <v>Баянкина Л.А, 11а, б</v>
      </c>
    </row>
    <row r="13" spans="1:13" s="82" customFormat="1" ht="43.5" customHeight="1">
      <c r="A13" s="156"/>
      <c r="B13" s="157"/>
      <c r="C13" s="158"/>
      <c r="D13" s="65" t="str">
        <f>'журнал регистрации'!B10</f>
        <v>Фомин РС</v>
      </c>
      <c r="E13" s="79" t="str">
        <f>'журнал регистрации'!D10</f>
        <v>Фомин Вадим</v>
      </c>
      <c r="F13" s="78"/>
      <c r="G13" s="65" t="s">
        <v>62</v>
      </c>
      <c r="H13" s="66">
        <f>'журнал регистрации'!I10</f>
        <v>4</v>
      </c>
      <c r="I13" s="80">
        <f>'журнал регистрации'!J10</f>
        <v>44463</v>
      </c>
      <c r="J13" s="81"/>
      <c r="L13" s="82" t="str">
        <f>'журнал регистрации'!E10</f>
        <v>11б</v>
      </c>
      <c r="M13" s="82" t="str">
        <f>'журнал регистрации'!F10</f>
        <v>Баянкина Л.А, 11а, б</v>
      </c>
    </row>
    <row r="14" spans="1:13" s="82" customFormat="1" ht="43.5" customHeight="1">
      <c r="A14" s="156"/>
      <c r="B14" s="157"/>
      <c r="C14" s="158"/>
      <c r="D14" s="65" t="str">
        <f>'журнал регистрации'!B11</f>
        <v>Моор ОН</v>
      </c>
      <c r="E14" s="79" t="str">
        <f>'журнал регистрации'!D11</f>
        <v>Моор Дарья</v>
      </c>
      <c r="F14" s="78"/>
      <c r="G14" s="65" t="s">
        <v>62</v>
      </c>
      <c r="H14" s="66">
        <f>'журнал регистрации'!I11</f>
        <v>5</v>
      </c>
      <c r="I14" s="80">
        <f>'журнал регистрации'!J11</f>
        <v>44463</v>
      </c>
      <c r="J14" s="81"/>
      <c r="L14" s="82" t="str">
        <f>'журнал регистрации'!E11</f>
        <v>11б</v>
      </c>
      <c r="M14" s="82" t="str">
        <f>'журнал регистрации'!F11</f>
        <v>Баянкина Л.А, 11а, б</v>
      </c>
    </row>
    <row r="15" spans="1:13" s="82" customFormat="1" ht="43.5" customHeight="1">
      <c r="A15" s="156"/>
      <c r="B15" s="157"/>
      <c r="C15" s="158"/>
      <c r="D15" s="65" t="str">
        <f>'журнал регистрации'!B12</f>
        <v>Кондратьева Св</v>
      </c>
      <c r="E15" s="79" t="str">
        <f>'журнал регистрации'!D12</f>
        <v>Кондратьева Алена</v>
      </c>
      <c r="F15" s="78"/>
      <c r="G15" s="65" t="s">
        <v>62</v>
      </c>
      <c r="H15" s="66">
        <f>'журнал регистрации'!I12</f>
        <v>6</v>
      </c>
      <c r="I15" s="80">
        <f>'журнал регистрации'!J12</f>
        <v>44463</v>
      </c>
      <c r="J15" s="81"/>
      <c r="L15" s="82" t="str">
        <f>'журнал регистрации'!E12</f>
        <v>11б</v>
      </c>
      <c r="M15" s="82" t="str">
        <f>'журнал регистрации'!F12</f>
        <v>Баянкина Л.А, 11а, б</v>
      </c>
    </row>
    <row r="16" spans="1:13" s="82" customFormat="1" ht="43.5" customHeight="1">
      <c r="A16" s="156"/>
      <c r="B16" s="157"/>
      <c r="C16" s="158"/>
      <c r="D16" s="65" t="str">
        <f>'журнал регистрации'!B13</f>
        <v>Балабрикова ЕА</v>
      </c>
      <c r="E16" s="79" t="str">
        <f>'журнал регистрации'!D13</f>
        <v>Балабрикова Анастасия</v>
      </c>
      <c r="F16" s="78"/>
      <c r="G16" s="65" t="s">
        <v>62</v>
      </c>
      <c r="H16" s="66">
        <f>'журнал регистрации'!I13</f>
        <v>7</v>
      </c>
      <c r="I16" s="80">
        <f>'журнал регистрации'!J13</f>
        <v>44463</v>
      </c>
      <c r="J16" s="81"/>
      <c r="L16" s="82" t="str">
        <f>'журнал регистрации'!E13</f>
        <v>11б</v>
      </c>
      <c r="M16" s="82" t="str">
        <f>'журнал регистрации'!F13</f>
        <v>Баянкина Л.А, 11а, б</v>
      </c>
    </row>
    <row r="17" spans="1:13" s="82" customFormat="1" ht="43.5" customHeight="1">
      <c r="A17" s="156"/>
      <c r="B17" s="157"/>
      <c r="C17" s="158"/>
      <c r="D17" s="65" t="str">
        <f>'журнал регистрации'!B14</f>
        <v>Максимова ТН</v>
      </c>
      <c r="E17" s="79" t="str">
        <f>'журнал регистрации'!D14</f>
        <v>Максимов Матвей</v>
      </c>
      <c r="F17" s="78"/>
      <c r="G17" s="65" t="s">
        <v>62</v>
      </c>
      <c r="H17" s="66">
        <f>'журнал регистрации'!I14</f>
        <v>8</v>
      </c>
      <c r="I17" s="80">
        <f>'журнал регистрации'!J14</f>
        <v>44463</v>
      </c>
      <c r="J17" s="81"/>
      <c r="L17" s="82" t="str">
        <f>'журнал регистрации'!E14</f>
        <v>11б</v>
      </c>
      <c r="M17" s="82" t="str">
        <f>'журнал регистрации'!F14</f>
        <v>Баянкина Л.А, 11а, б</v>
      </c>
    </row>
    <row r="18" spans="1:13" s="82" customFormat="1" ht="43.5" customHeight="1">
      <c r="A18" s="156"/>
      <c r="B18" s="157"/>
      <c r="C18" s="158"/>
      <c r="D18" s="65" t="str">
        <f>'журнал регистрации'!B15</f>
        <v>Игимбаева ГВ</v>
      </c>
      <c r="E18" s="79" t="str">
        <f>'журнал регистрации'!D15</f>
        <v>Игинбаев Айдар</v>
      </c>
      <c r="F18" s="78"/>
      <c r="G18" s="65" t="s">
        <v>62</v>
      </c>
      <c r="H18" s="66">
        <f>'журнал регистрации'!I15</f>
        <v>9</v>
      </c>
      <c r="I18" s="80">
        <f>'журнал регистрации'!J15</f>
        <v>44463</v>
      </c>
      <c r="J18" s="81"/>
      <c r="L18" s="82" t="str">
        <f>'журнал регистрации'!E15</f>
        <v>11б</v>
      </c>
      <c r="M18" s="82" t="str">
        <f>'журнал регистрации'!F15</f>
        <v>Баянкина Л.А, 11а, б</v>
      </c>
    </row>
    <row r="19" spans="1:13" s="82" customFormat="1" ht="43.5" customHeight="1">
      <c r="A19" s="156"/>
      <c r="B19" s="157"/>
      <c r="C19" s="158"/>
      <c r="D19" s="65" t="str">
        <f>'журнал регистрации'!B16</f>
        <v>Мурзина АП</v>
      </c>
      <c r="E19" s="79" t="str">
        <f>'журнал регистрации'!D16</f>
        <v>Дряхлов Олег</v>
      </c>
      <c r="F19" s="78"/>
      <c r="G19" s="65" t="s">
        <v>62</v>
      </c>
      <c r="H19" s="66">
        <f>'журнал регистрации'!I16</f>
        <v>10</v>
      </c>
      <c r="I19" s="80">
        <f>'журнал регистрации'!J16</f>
        <v>44463</v>
      </c>
      <c r="J19" s="81"/>
      <c r="L19" s="82" t="str">
        <f>'журнал регистрации'!E16</f>
        <v>11б</v>
      </c>
      <c r="M19" s="82" t="str">
        <f>'журнал регистрации'!F16</f>
        <v>Баянкина Л.А, 11а, б</v>
      </c>
    </row>
    <row r="20" spans="1:13" s="82" customFormat="1" ht="43.5" customHeight="1">
      <c r="A20" s="156"/>
      <c r="B20" s="157"/>
      <c r="C20" s="158"/>
      <c r="D20" s="65" t="str">
        <f>'журнал регистрации'!B17</f>
        <v>Рыжук ТЧ</v>
      </c>
      <c r="E20" s="79" t="str">
        <f>'журнал регистрации'!D17</f>
        <v>Рыжук Григорий</v>
      </c>
      <c r="F20" s="78"/>
      <c r="G20" s="65" t="s">
        <v>62</v>
      </c>
      <c r="H20" s="66">
        <f>'журнал регистрации'!I17</f>
        <v>11</v>
      </c>
      <c r="I20" s="80">
        <f>'журнал регистрации'!J17</f>
        <v>44463</v>
      </c>
      <c r="J20" s="81"/>
      <c r="L20" s="82" t="str">
        <f>'журнал регистрации'!E17</f>
        <v>11б</v>
      </c>
      <c r="M20" s="82" t="str">
        <f>'журнал регистрации'!F17</f>
        <v>Баянкина Л.А, 11а, б</v>
      </c>
    </row>
    <row r="21" spans="1:13" s="82" customFormat="1" ht="43.5" customHeight="1">
      <c r="A21" s="156"/>
      <c r="B21" s="157"/>
      <c r="C21" s="158"/>
      <c r="D21" s="65" t="str">
        <f>'журнал регистрации'!B18</f>
        <v>Устьянцева ЕА</v>
      </c>
      <c r="E21" s="79" t="str">
        <f>'журнал регистрации'!D18</f>
        <v>Устьянцева Марина</v>
      </c>
      <c r="F21" s="78"/>
      <c r="G21" s="65" t="s">
        <v>62</v>
      </c>
      <c r="H21" s="66">
        <f>'журнал регистрации'!I18</f>
        <v>12</v>
      </c>
      <c r="I21" s="80">
        <f>'журнал регистрации'!J18</f>
        <v>44459</v>
      </c>
      <c r="J21" s="81"/>
      <c r="L21" s="82" t="str">
        <f>'журнал регистрации'!E18</f>
        <v>11б</v>
      </c>
      <c r="M21" s="82" t="str">
        <f>'журнал регистрации'!F18</f>
        <v>Баянкина Л.А, 11а, б</v>
      </c>
    </row>
    <row r="22" spans="1:13" s="82" customFormat="1" ht="43.5" customHeight="1">
      <c r="A22" s="156"/>
      <c r="B22" s="157"/>
      <c r="C22" s="158"/>
      <c r="D22" s="65" t="str">
        <f>'журнал регистрации'!B19</f>
        <v>Баравлева НВ</v>
      </c>
      <c r="E22" s="79" t="str">
        <f>'журнал регистрации'!D19</f>
        <v>Баравлева Виктория</v>
      </c>
      <c r="F22" s="78"/>
      <c r="G22" s="65" t="s">
        <v>62</v>
      </c>
      <c r="H22" s="66">
        <f>'журнал регистрации'!I19</f>
        <v>13</v>
      </c>
      <c r="I22" s="80">
        <f>'журнал регистрации'!J19</f>
        <v>44463</v>
      </c>
      <c r="J22" s="81"/>
      <c r="L22" s="82" t="str">
        <f>'журнал регистрации'!E19</f>
        <v>11б</v>
      </c>
      <c r="M22" s="82" t="str">
        <f>'журнал регистрации'!F19</f>
        <v>Баянкина Л.А, 11а, б</v>
      </c>
    </row>
    <row r="23" spans="1:13" s="82" customFormat="1" ht="43.5" customHeight="1">
      <c r="A23" s="156"/>
      <c r="B23" s="157"/>
      <c r="C23" s="158"/>
      <c r="D23" s="65" t="str">
        <f>'журнал регистрации'!B20</f>
        <v>Ярулина АЮ</v>
      </c>
      <c r="E23" s="79" t="str">
        <f>'журнал регистрации'!D20</f>
        <v>Ярулин Владислав</v>
      </c>
      <c r="F23" s="78"/>
      <c r="G23" s="65" t="s">
        <v>62</v>
      </c>
      <c r="H23" s="66">
        <f>'журнал регистрации'!I20</f>
        <v>14</v>
      </c>
      <c r="I23" s="80">
        <f>'журнал регистрации'!J20</f>
        <v>44463</v>
      </c>
      <c r="J23" s="81"/>
      <c r="L23" s="82" t="str">
        <f>'журнал регистрации'!E20</f>
        <v>11б</v>
      </c>
      <c r="M23" s="82" t="str">
        <f>'журнал регистрации'!F20</f>
        <v>Баянкина Л.А, 11а, б</v>
      </c>
    </row>
    <row r="24" spans="1:13" s="82" customFormat="1" ht="43.5" customHeight="1">
      <c r="A24" s="156"/>
      <c r="B24" s="157"/>
      <c r="C24" s="158"/>
      <c r="D24" s="65" t="str">
        <f>'журнал регистрации'!B21</f>
        <v>Максимова ЯК</v>
      </c>
      <c r="E24" s="79" t="str">
        <f>'журнал регистрации'!D21</f>
        <v>Максимова Влада</v>
      </c>
      <c r="F24" s="78"/>
      <c r="G24" s="65" t="s">
        <v>62</v>
      </c>
      <c r="H24" s="66">
        <f>'журнал регистрации'!I21</f>
        <v>15</v>
      </c>
      <c r="I24" s="80">
        <f>'журнал регистрации'!J21</f>
        <v>44463</v>
      </c>
      <c r="J24" s="81"/>
      <c r="L24" s="82" t="str">
        <f>'журнал регистрации'!E21</f>
        <v>11б</v>
      </c>
      <c r="M24" s="82" t="str">
        <f>'журнал регистрации'!F21</f>
        <v>Баянкина Л.А, 11а, б</v>
      </c>
    </row>
    <row r="25" spans="1:13" s="82" customFormat="1" ht="43.5" customHeight="1">
      <c r="A25" s="156"/>
      <c r="B25" s="157"/>
      <c r="C25" s="158"/>
      <c r="D25" s="65" t="str">
        <f>'журнал регистрации'!B22</f>
        <v>Чуприянова МЮ</v>
      </c>
      <c r="E25" s="79" t="str">
        <f>'журнал регистрации'!D22</f>
        <v>Чуприянов Марк</v>
      </c>
      <c r="F25" s="78"/>
      <c r="G25" s="65" t="s">
        <v>62</v>
      </c>
      <c r="H25" s="66">
        <f>'журнал регистрации'!I22</f>
        <v>16</v>
      </c>
      <c r="I25" s="80">
        <f>'журнал регистрации'!J22</f>
        <v>44463</v>
      </c>
      <c r="J25" s="81"/>
      <c r="L25" s="82" t="str">
        <f>'журнал регистрации'!E22</f>
        <v>11б</v>
      </c>
      <c r="M25" s="82" t="str">
        <f>'журнал регистрации'!F22</f>
        <v>Баянкина Л.А, 11а, б</v>
      </c>
    </row>
    <row r="26" spans="1:13" s="82" customFormat="1" ht="43.5" customHeight="1">
      <c r="A26" s="156"/>
      <c r="B26" s="157"/>
      <c r="C26" s="158"/>
      <c r="D26" s="65" t="str">
        <f>'журнал регистрации'!B23</f>
        <v>Воронцова ОА</v>
      </c>
      <c r="E26" s="79" t="str">
        <f>'журнал регистрации'!D23</f>
        <v>Воронцов Илья</v>
      </c>
      <c r="F26" s="78"/>
      <c r="G26" s="65" t="s">
        <v>62</v>
      </c>
      <c r="H26" s="66">
        <f>'журнал регистрации'!I23</f>
        <v>17</v>
      </c>
      <c r="I26" s="80">
        <f>'журнал регистрации'!J23</f>
        <v>44462</v>
      </c>
      <c r="J26" s="81"/>
      <c r="L26" s="82" t="str">
        <f>'журнал регистрации'!E23</f>
        <v>11б</v>
      </c>
      <c r="M26" s="82" t="str">
        <f>'журнал регистрации'!F23</f>
        <v>Баянкина Л.А, 11а, б</v>
      </c>
    </row>
    <row r="27" spans="1:13" s="82" customFormat="1" ht="43.5" customHeight="1">
      <c r="A27" s="156"/>
      <c r="B27" s="157"/>
      <c r="C27" s="158"/>
      <c r="D27" s="65" t="str">
        <f>'журнал регистрации'!B24</f>
        <v>Титов АН</v>
      </c>
      <c r="E27" s="79" t="str">
        <f>'журнал регистрации'!D24</f>
        <v>Титов Артем</v>
      </c>
      <c r="F27" s="78"/>
      <c r="G27" s="65" t="s">
        <v>62</v>
      </c>
      <c r="H27" s="66">
        <f>'журнал регистрации'!I24</f>
        <v>18</v>
      </c>
      <c r="I27" s="80">
        <f>'журнал регистрации'!J24</f>
        <v>44462</v>
      </c>
      <c r="J27" s="81"/>
      <c r="L27" s="82" t="str">
        <f>'журнал регистрации'!E24</f>
        <v>11б</v>
      </c>
      <c r="M27" s="82" t="str">
        <f>'журнал регистрации'!F24</f>
        <v>Баянкина Л.А, 11а, б</v>
      </c>
    </row>
    <row r="28" spans="1:13" s="82" customFormat="1" ht="43.5" customHeight="1">
      <c r="A28" s="156"/>
      <c r="B28" s="157"/>
      <c r="C28" s="158"/>
      <c r="D28" s="65" t="str">
        <f>'журнал регистрации'!B25</f>
        <v>Четыркина НС</v>
      </c>
      <c r="E28" s="79" t="str">
        <f>'журнал регистрации'!D25</f>
        <v>Дроздецкая Алиса</v>
      </c>
      <c r="F28" s="78"/>
      <c r="G28" s="65" t="s">
        <v>62</v>
      </c>
      <c r="H28" s="66">
        <f>'журнал регистрации'!I25</f>
        <v>19</v>
      </c>
      <c r="I28" s="80">
        <f>'журнал регистрации'!J25</f>
        <v>44463</v>
      </c>
      <c r="J28" s="81"/>
      <c r="K28" s="84">
        <f>SUM(J10:J28)</f>
        <v>0</v>
      </c>
      <c r="L28" s="82" t="str">
        <f>'журнал регистрации'!E25</f>
        <v>11б</v>
      </c>
      <c r="M28" s="82" t="str">
        <f>'журнал регистрации'!F25</f>
        <v>Баянкина Л.А, 11а, б</v>
      </c>
    </row>
    <row r="29" spans="1:13" s="82" customFormat="1" ht="43.5" customHeight="1">
      <c r="A29" s="156"/>
      <c r="B29" s="157"/>
      <c r="C29" s="158"/>
      <c r="D29" s="65" t="str">
        <f>'журнал регистрации'!B26</f>
        <v>Агуреев ЮП</v>
      </c>
      <c r="E29" s="79" t="str">
        <f>'журнал регистрации'!D26</f>
        <v>Агуреев Александр</v>
      </c>
      <c r="F29" s="78"/>
      <c r="G29" s="65" t="s">
        <v>62</v>
      </c>
      <c r="H29" s="66">
        <f>'журнал регистрации'!I26</f>
        <v>20</v>
      </c>
      <c r="I29" s="80">
        <f>'журнал регистрации'!J26</f>
        <v>44461</v>
      </c>
      <c r="J29" s="81"/>
      <c r="L29" s="82" t="str">
        <f>'журнал регистрации'!E26</f>
        <v>11в</v>
      </c>
      <c r="M29" s="82" t="str">
        <f>'журнал регистрации'!F26</f>
        <v>Баянкина Л.А., 11в</v>
      </c>
    </row>
    <row r="30" spans="1:13" s="82" customFormat="1" ht="43.5" customHeight="1">
      <c r="A30" s="156"/>
      <c r="B30" s="157"/>
      <c r="C30" s="158"/>
      <c r="D30" s="65" t="str">
        <f>'журнал регистрации'!B27</f>
        <v>Абрамова ГВ</v>
      </c>
      <c r="E30" s="79" t="str">
        <f>'журнал регистрации'!D27</f>
        <v>Абрамова Ксения</v>
      </c>
      <c r="F30" s="78"/>
      <c r="G30" s="65" t="s">
        <v>62</v>
      </c>
      <c r="H30" s="66">
        <f>'журнал регистрации'!I27</f>
        <v>21</v>
      </c>
      <c r="I30" s="80">
        <f>'журнал регистрации'!J27</f>
        <v>44466</v>
      </c>
      <c r="J30" s="81"/>
      <c r="L30" s="82" t="str">
        <f>'журнал регистрации'!E27</f>
        <v>11в</v>
      </c>
      <c r="M30" s="82" t="str">
        <f>'журнал регистрации'!F27</f>
        <v>Баянкина Л.А., 11в</v>
      </c>
    </row>
    <row r="31" spans="1:13" s="82" customFormat="1" ht="43.5" customHeight="1">
      <c r="A31" s="156"/>
      <c r="B31" s="157"/>
      <c r="C31" s="158"/>
      <c r="D31" s="65" t="str">
        <f>'журнал регистрации'!B28</f>
        <v>Кодомаева ОА</v>
      </c>
      <c r="E31" s="79" t="str">
        <f>'журнал регистрации'!D28</f>
        <v>Поздняков Данил</v>
      </c>
      <c r="F31" s="78"/>
      <c r="G31" s="65" t="s">
        <v>62</v>
      </c>
      <c r="H31" s="66">
        <f>'журнал регистрации'!I28</f>
        <v>22</v>
      </c>
      <c r="I31" s="80">
        <f>'журнал регистрации'!J28</f>
        <v>44466</v>
      </c>
      <c r="J31" s="81"/>
      <c r="L31" s="82" t="str">
        <f>'журнал регистрации'!E28</f>
        <v>11в</v>
      </c>
      <c r="M31" s="82" t="str">
        <f>'журнал регистрации'!F28</f>
        <v>Баянкина Л.А., 11в</v>
      </c>
    </row>
    <row r="32" spans="1:13" s="82" customFormat="1" ht="43.5" customHeight="1">
      <c r="A32" s="156"/>
      <c r="B32" s="157"/>
      <c r="C32" s="158"/>
      <c r="D32" s="65" t="str">
        <f>'журнал регистрации'!B29</f>
        <v>Добравольская ЕА</v>
      </c>
      <c r="E32" s="79" t="str">
        <f>'журнал регистрации'!D29</f>
        <v>Добровольский Егор</v>
      </c>
      <c r="F32" s="78"/>
      <c r="G32" s="65" t="s">
        <v>62</v>
      </c>
      <c r="H32" s="66">
        <f>'журнал регистрации'!I29</f>
        <v>23</v>
      </c>
      <c r="I32" s="80">
        <f>'журнал регистрации'!J29</f>
        <v>44461</v>
      </c>
      <c r="J32" s="81"/>
      <c r="L32" s="82" t="str">
        <f>'журнал регистрации'!E29</f>
        <v>11в</v>
      </c>
      <c r="M32" s="82" t="str">
        <f>'журнал регистрации'!F29</f>
        <v>Баянкина Л.А., 11в</v>
      </c>
    </row>
    <row r="33" spans="1:13" s="82" customFormat="1" ht="43.5" customHeight="1">
      <c r="A33" s="156"/>
      <c r="B33" s="157"/>
      <c r="C33" s="158"/>
      <c r="D33" s="65" t="str">
        <f>'журнал регистрации'!B30</f>
        <v>Федорова НА</v>
      </c>
      <c r="E33" s="79" t="str">
        <f>'журнал регистрации'!D30</f>
        <v>Федоров Александр</v>
      </c>
      <c r="F33" s="78"/>
      <c r="G33" s="65" t="s">
        <v>62</v>
      </c>
      <c r="H33" s="66">
        <f>'журнал регистрации'!I30</f>
        <v>24</v>
      </c>
      <c r="I33" s="80">
        <f>'журнал регистрации'!J30</f>
        <v>44459</v>
      </c>
      <c r="J33" s="81"/>
      <c r="L33" s="82" t="str">
        <f>'журнал регистрации'!E30</f>
        <v>11в</v>
      </c>
      <c r="M33" s="82" t="str">
        <f>'журнал регистрации'!F30</f>
        <v>Баянкина Л.А., 11в</v>
      </c>
    </row>
    <row r="34" spans="1:13" s="82" customFormat="1" ht="43.5" customHeight="1">
      <c r="A34" s="156"/>
      <c r="B34" s="157"/>
      <c r="C34" s="158"/>
      <c r="D34" s="65" t="str">
        <f>'журнал регистрации'!B31</f>
        <v>Храмцова ЛИ</v>
      </c>
      <c r="E34" s="79" t="str">
        <f>'журнал регистрации'!D31</f>
        <v>Храмцов Матвей</v>
      </c>
      <c r="F34" s="78"/>
      <c r="G34" s="65" t="s">
        <v>62</v>
      </c>
      <c r="H34" s="66">
        <f>'журнал регистрации'!I31</f>
        <v>25</v>
      </c>
      <c r="I34" s="80">
        <f>'журнал регистрации'!J31</f>
        <v>44466</v>
      </c>
      <c r="J34" s="81"/>
      <c r="L34" s="82" t="str">
        <f>'журнал регистрации'!E31</f>
        <v>11в</v>
      </c>
      <c r="M34" s="82" t="str">
        <f>'журнал регистрации'!F31</f>
        <v>Баянкина Л.А., 11в</v>
      </c>
    </row>
    <row r="35" spans="1:13" s="82" customFormat="1" ht="43.5" customHeight="1">
      <c r="A35" s="156"/>
      <c r="B35" s="157"/>
      <c r="C35" s="158"/>
      <c r="D35" s="65" t="str">
        <f>'журнал регистрации'!B32</f>
        <v>Полыгалова ИМ</v>
      </c>
      <c r="E35" s="79" t="str">
        <f>'журнал регистрации'!D32</f>
        <v>Полыгалова Анастасия</v>
      </c>
      <c r="F35" s="78"/>
      <c r="G35" s="65" t="s">
        <v>62</v>
      </c>
      <c r="H35" s="66">
        <f>'журнал регистрации'!I32</f>
        <v>26</v>
      </c>
      <c r="I35" s="80">
        <f>'журнал регистрации'!J32</f>
        <v>44466</v>
      </c>
      <c r="J35" s="81"/>
      <c r="L35" s="82" t="str">
        <f>'журнал регистрации'!E32</f>
        <v>11в</v>
      </c>
      <c r="M35" s="82" t="str">
        <f>'журнал регистрации'!F32</f>
        <v>Баянкина Л.А., 11в</v>
      </c>
    </row>
    <row r="36" spans="1:13" s="82" customFormat="1" ht="43.5" customHeight="1">
      <c r="A36" s="156"/>
      <c r="B36" s="157"/>
      <c r="C36" s="158"/>
      <c r="D36" s="65" t="str">
        <f>'журнал регистрации'!B33</f>
        <v>Парфенова СВ</v>
      </c>
      <c r="E36" s="79" t="str">
        <f>'журнал регистрации'!D33</f>
        <v>Парфенов Максим</v>
      </c>
      <c r="F36" s="78"/>
      <c r="G36" s="65" t="s">
        <v>62</v>
      </c>
      <c r="H36" s="66">
        <f>'журнал регистрации'!I33</f>
        <v>27</v>
      </c>
      <c r="I36" s="80">
        <f>'журнал регистрации'!J33</f>
        <v>44461</v>
      </c>
      <c r="J36" s="81"/>
      <c r="L36" s="82" t="str">
        <f>'журнал регистрации'!E33</f>
        <v>11в</v>
      </c>
      <c r="M36" s="82" t="str">
        <f>'журнал регистрации'!F33</f>
        <v>Баянкина Л.А., 11в</v>
      </c>
    </row>
    <row r="37" spans="1:13" s="82" customFormat="1" ht="43.5" customHeight="1">
      <c r="A37" s="156"/>
      <c r="B37" s="157"/>
      <c r="C37" s="158"/>
      <c r="D37" s="65" t="str">
        <f>'журнал регистрации'!B34</f>
        <v>Светличная ОЕ</v>
      </c>
      <c r="E37" s="79" t="str">
        <f>'журнал регистрации'!D34</f>
        <v>Штефан БА</v>
      </c>
      <c r="F37" s="78"/>
      <c r="G37" s="65" t="s">
        <v>62</v>
      </c>
      <c r="H37" s="66">
        <f>'журнал регистрации'!I34</f>
        <v>28</v>
      </c>
      <c r="I37" s="80">
        <f>'журнал регистрации'!J34</f>
        <v>44460</v>
      </c>
      <c r="J37" s="81"/>
      <c r="L37" s="82" t="str">
        <f>'журнал регистрации'!E34</f>
        <v>11в</v>
      </c>
      <c r="M37" s="82" t="str">
        <f>'журнал регистрации'!F34</f>
        <v>Баянкина Л.А., 11в</v>
      </c>
    </row>
    <row r="38" spans="1:13" s="82" customFormat="1" ht="43.5" customHeight="1">
      <c r="A38" s="156"/>
      <c r="B38" s="157"/>
      <c r="C38" s="158"/>
      <c r="D38" s="65" t="str">
        <f>'журнал регистрации'!B35</f>
        <v>Ворончихина ТВ</v>
      </c>
      <c r="E38" s="79" t="str">
        <f>'журнал регистрации'!D35</f>
        <v>Гладских Ксения</v>
      </c>
      <c r="F38" s="78"/>
      <c r="G38" s="65" t="s">
        <v>62</v>
      </c>
      <c r="H38" s="66">
        <f>'журнал регистрации'!I35</f>
        <v>29</v>
      </c>
      <c r="I38" s="80">
        <f>'журнал регистрации'!J35</f>
        <v>44463</v>
      </c>
      <c r="J38" s="81"/>
      <c r="L38" s="82" t="str">
        <f>'журнал регистрации'!E35</f>
        <v>11в</v>
      </c>
      <c r="M38" s="82" t="str">
        <f>'журнал регистрации'!F35</f>
        <v>Баянкина Л.А., 11в</v>
      </c>
    </row>
    <row r="39" spans="1:13" s="82" customFormat="1" ht="43.5" customHeight="1">
      <c r="A39" s="156"/>
      <c r="B39" s="157"/>
      <c r="C39" s="158"/>
      <c r="D39" s="65" t="str">
        <f>'журнал регистрации'!B36</f>
        <v>Пенкина ОВ</v>
      </c>
      <c r="E39" s="79" t="str">
        <f>'журнал регистрации'!D36</f>
        <v>Чернышева Екаткрина</v>
      </c>
      <c r="F39" s="78"/>
      <c r="G39" s="65" t="s">
        <v>62</v>
      </c>
      <c r="H39" s="66">
        <f>'журнал регистрации'!I36</f>
        <v>30</v>
      </c>
      <c r="I39" s="80">
        <f>'журнал регистрации'!J36</f>
        <v>44466</v>
      </c>
      <c r="J39" s="81"/>
      <c r="L39" s="82" t="str">
        <f>'журнал регистрации'!E36</f>
        <v>11в</v>
      </c>
      <c r="M39" s="82" t="str">
        <f>'журнал регистрации'!F36</f>
        <v>Баянкина Л.А., 11в</v>
      </c>
    </row>
    <row r="40" spans="1:13" s="82" customFormat="1" ht="43.5" customHeight="1">
      <c r="A40" s="156"/>
      <c r="B40" s="157"/>
      <c r="C40" s="158"/>
      <c r="D40" s="65" t="str">
        <f>'журнал регистрации'!B37</f>
        <v>Биточкина ИВ</v>
      </c>
      <c r="E40" s="79" t="str">
        <f>'журнал регистрации'!D37</f>
        <v>Биточкин Егор</v>
      </c>
      <c r="F40" s="78"/>
      <c r="G40" s="65" t="s">
        <v>62</v>
      </c>
      <c r="H40" s="66">
        <f>'журнал регистрации'!I37</f>
        <v>31</v>
      </c>
      <c r="I40" s="80">
        <f>'журнал регистрации'!J37</f>
        <v>44461</v>
      </c>
      <c r="J40" s="81"/>
      <c r="L40" s="82" t="str">
        <f>'журнал регистрации'!E37</f>
        <v>11в</v>
      </c>
      <c r="M40" s="82" t="str">
        <f>'журнал регистрации'!F37</f>
        <v>Баянкина Л.А., 11в</v>
      </c>
    </row>
    <row r="41" spans="1:13" s="82" customFormat="1" ht="43.5" customHeight="1">
      <c r="A41" s="156"/>
      <c r="B41" s="157"/>
      <c r="C41" s="158"/>
      <c r="D41" s="65" t="str">
        <f>'журнал регистрации'!B38</f>
        <v>Кряквина ЕА</v>
      </c>
      <c r="E41" s="79" t="str">
        <f>'журнал регистрации'!D38</f>
        <v>Кряквин Андрей</v>
      </c>
      <c r="F41" s="78"/>
      <c r="G41" s="65" t="s">
        <v>62</v>
      </c>
      <c r="H41" s="66">
        <f>'журнал регистрации'!I38</f>
        <v>32</v>
      </c>
      <c r="I41" s="80">
        <f>'журнал регистрации'!J38</f>
        <v>44463</v>
      </c>
      <c r="J41" s="81"/>
      <c r="L41" s="82" t="str">
        <f>'журнал регистрации'!E38</f>
        <v>11в</v>
      </c>
      <c r="M41" s="82" t="str">
        <f>'журнал регистрации'!F38</f>
        <v>Баянкина Л.А., 11в</v>
      </c>
    </row>
    <row r="42" spans="1:13" s="82" customFormat="1" ht="43.5" customHeight="1">
      <c r="A42" s="156"/>
      <c r="B42" s="157"/>
      <c r="C42" s="158"/>
      <c r="D42" s="65" t="str">
        <f>'журнал регистрации'!B39</f>
        <v>Божко АА</v>
      </c>
      <c r="E42" s="79" t="str">
        <f>'журнал регистрации'!D39</f>
        <v>Божко Андрей</v>
      </c>
      <c r="F42" s="78"/>
      <c r="G42" s="65" t="s">
        <v>62</v>
      </c>
      <c r="H42" s="66">
        <f>'журнал регистрации'!I39</f>
        <v>33</v>
      </c>
      <c r="I42" s="80">
        <f>'журнал регистрации'!J39</f>
        <v>44466</v>
      </c>
      <c r="J42" s="81"/>
      <c r="L42" s="82" t="str">
        <f>'журнал регистрации'!E39</f>
        <v>11в</v>
      </c>
      <c r="M42" s="82" t="str">
        <f>'журнал регистрации'!F39</f>
        <v>Баянкина Л.А., 11в</v>
      </c>
    </row>
    <row r="43" spans="1:13" s="82" customFormat="1" ht="43.5" customHeight="1">
      <c r="A43" s="156"/>
      <c r="B43" s="157"/>
      <c r="C43" s="158"/>
      <c r="D43" s="65" t="str">
        <f>'журнал регистрации'!B40</f>
        <v>Груздева ОВ</v>
      </c>
      <c r="E43" s="79" t="str">
        <f>'журнал регистрации'!D40</f>
        <v>Груздева Алена</v>
      </c>
      <c r="F43" s="78"/>
      <c r="G43" s="65" t="s">
        <v>62</v>
      </c>
      <c r="H43" s="66">
        <f>'журнал регистрации'!I40</f>
        <v>34</v>
      </c>
      <c r="I43" s="80">
        <f>'журнал регистрации'!J40</f>
        <v>44466</v>
      </c>
      <c r="J43" s="81"/>
      <c r="L43" s="82" t="str">
        <f>'журнал регистрации'!E40</f>
        <v>11в</v>
      </c>
      <c r="M43" s="82" t="str">
        <f>'журнал регистрации'!F40</f>
        <v>Баянкина Л.А., 11в</v>
      </c>
    </row>
    <row r="44" spans="1:13" s="82" customFormat="1" ht="43.5" customHeight="1">
      <c r="A44" s="156"/>
      <c r="B44" s="157"/>
      <c r="C44" s="158"/>
      <c r="D44" s="65" t="str">
        <f>'журнал регистрации'!B41</f>
        <v>Жовнер ДС</v>
      </c>
      <c r="E44" s="79" t="str">
        <f>'журнал регистрации'!D41</f>
        <v>Жовнер Дарина</v>
      </c>
      <c r="F44" s="78"/>
      <c r="G44" s="65" t="s">
        <v>62</v>
      </c>
      <c r="H44" s="66">
        <f>'журнал регистрации'!I41</f>
        <v>35</v>
      </c>
      <c r="I44" s="80">
        <f>'журнал регистрации'!J41</f>
        <v>44461</v>
      </c>
      <c r="J44" s="81"/>
      <c r="L44" s="82" t="str">
        <f>'журнал регистрации'!E41</f>
        <v>11в</v>
      </c>
      <c r="M44" s="82" t="str">
        <f>'журнал регистрации'!F41</f>
        <v>Баянкина Л.А., 11в</v>
      </c>
    </row>
    <row r="45" spans="1:13" s="82" customFormat="1" ht="43.5" customHeight="1">
      <c r="A45" s="156"/>
      <c r="B45" s="157"/>
      <c r="C45" s="158"/>
      <c r="D45" s="65" t="str">
        <f>'журнал регистрации'!B42</f>
        <v>Бастронова ЕП</v>
      </c>
      <c r="E45" s="79" t="str">
        <f>'журнал регистрации'!D42</f>
        <v>Костырина Диана</v>
      </c>
      <c r="F45" s="78"/>
      <c r="G45" s="65" t="s">
        <v>62</v>
      </c>
      <c r="H45" s="66">
        <f>'журнал регистрации'!I42</f>
        <v>36</v>
      </c>
      <c r="I45" s="80">
        <f>'журнал регистрации'!J42</f>
        <v>44464</v>
      </c>
      <c r="J45" s="81"/>
      <c r="L45" s="82" t="str">
        <f>'журнал регистрации'!E42</f>
        <v>11в</v>
      </c>
      <c r="M45" s="82" t="str">
        <f>'журнал регистрации'!F42</f>
        <v>Баянкина Л.А., 11в</v>
      </c>
    </row>
    <row r="46" spans="1:13" s="82" customFormat="1" ht="43.5" customHeight="1">
      <c r="A46" s="156"/>
      <c r="B46" s="157"/>
      <c r="C46" s="158"/>
      <c r="D46" s="65" t="str">
        <f>'журнал регистрации'!B43</f>
        <v>Казанцева АВ</v>
      </c>
      <c r="E46" s="79" t="str">
        <f>'журнал регистрации'!D43</f>
        <v>Казанцев Никита</v>
      </c>
      <c r="F46" s="78"/>
      <c r="G46" s="65" t="s">
        <v>62</v>
      </c>
      <c r="H46" s="66">
        <f>'журнал регистрации'!I43</f>
        <v>37</v>
      </c>
      <c r="I46" s="80">
        <f>'журнал регистрации'!J43</f>
        <v>44466</v>
      </c>
      <c r="J46" s="81"/>
      <c r="L46" s="82" t="str">
        <f>'журнал регистрации'!E43</f>
        <v>11в</v>
      </c>
      <c r="M46" s="82" t="str">
        <f>'журнал регистрации'!F43</f>
        <v>Баянкина Л.А., 11в</v>
      </c>
    </row>
    <row r="47" spans="1:13" s="82" customFormat="1" ht="43.5" customHeight="1">
      <c r="A47" s="156"/>
      <c r="B47" s="157"/>
      <c r="C47" s="158"/>
      <c r="D47" s="65" t="str">
        <f>'журнал регистрации'!B44</f>
        <v>Бурилова ТГ</v>
      </c>
      <c r="E47" s="79" t="str">
        <f>'журнал регистрации'!D44</f>
        <v>Бурилова Мария</v>
      </c>
      <c r="F47" s="78"/>
      <c r="G47" s="65" t="s">
        <v>62</v>
      </c>
      <c r="H47" s="66">
        <f>'журнал регистрации'!I44</f>
        <v>38</v>
      </c>
      <c r="I47" s="80">
        <f>'журнал регистрации'!J44</f>
        <v>44466</v>
      </c>
      <c r="J47" s="81"/>
      <c r="L47" s="82" t="str">
        <f>'журнал регистрации'!E44</f>
        <v>11в</v>
      </c>
      <c r="M47" s="82" t="str">
        <f>'журнал регистрации'!F44</f>
        <v>Баянкина Л.А., 11в</v>
      </c>
    </row>
    <row r="48" spans="1:13" s="82" customFormat="1" ht="43.5" customHeight="1">
      <c r="A48" s="156"/>
      <c r="B48" s="157"/>
      <c r="C48" s="158"/>
      <c r="D48" s="65" t="str">
        <f>'журнал регистрации'!B45</f>
        <v>Минакова ТВ</v>
      </c>
      <c r="E48" s="79" t="str">
        <f>'журнал регистрации'!D45</f>
        <v>Минаков Глеб</v>
      </c>
      <c r="F48" s="78"/>
      <c r="G48" s="65" t="s">
        <v>62</v>
      </c>
      <c r="H48" s="66">
        <f>'журнал регистрации'!I45</f>
        <v>39</v>
      </c>
      <c r="I48" s="80">
        <f>'журнал регистрации'!J45</f>
        <v>44461</v>
      </c>
      <c r="J48" s="81"/>
      <c r="L48" s="82" t="str">
        <f>'журнал регистрации'!E45</f>
        <v>9г</v>
      </c>
      <c r="M48" s="82" t="str">
        <f>'журнал регистрации'!F45</f>
        <v>Борисова Л.Л., 9г</v>
      </c>
    </row>
    <row r="49" spans="1:13" s="82" customFormat="1" ht="43.5" customHeight="1">
      <c r="A49" s="156"/>
      <c r="B49" s="157"/>
      <c r="C49" s="158"/>
      <c r="D49" s="65" t="str">
        <f>'журнал регистрации'!B46</f>
        <v>Пекарева ЛС</v>
      </c>
      <c r="E49" s="79" t="str">
        <f>'журнал регистрации'!D46</f>
        <v>Пекарева Елизавета</v>
      </c>
      <c r="F49" s="78"/>
      <c r="G49" s="65" t="s">
        <v>62</v>
      </c>
      <c r="H49" s="66">
        <f>'журнал регистрации'!I46</f>
        <v>40</v>
      </c>
      <c r="I49" s="80">
        <f>'журнал регистрации'!J46</f>
        <v>44460</v>
      </c>
      <c r="J49" s="81"/>
      <c r="L49" s="82" t="str">
        <f>'журнал регистрации'!E46</f>
        <v>9г</v>
      </c>
      <c r="M49" s="82" t="str">
        <f>'журнал регистрации'!F46</f>
        <v>Борисова Л.Л., 9г</v>
      </c>
    </row>
    <row r="50" spans="1:13" s="82" customFormat="1" ht="43.5" customHeight="1">
      <c r="A50" s="156"/>
      <c r="B50" s="157"/>
      <c r="C50" s="158"/>
      <c r="D50" s="65" t="str">
        <f>'журнал регистрации'!B47</f>
        <v>Рем ЕВ</v>
      </c>
      <c r="E50" s="79" t="str">
        <f>'журнал регистрации'!D47</f>
        <v>Рем Сергей</v>
      </c>
      <c r="F50" s="78"/>
      <c r="G50" s="65" t="s">
        <v>62</v>
      </c>
      <c r="H50" s="66">
        <f>'журнал регистрации'!I47</f>
        <v>41</v>
      </c>
      <c r="I50" s="80">
        <f>'журнал регистрации'!J47</f>
        <v>44459</v>
      </c>
      <c r="J50" s="81"/>
      <c r="L50" s="82" t="str">
        <f>'журнал регистрации'!E47</f>
        <v>9г</v>
      </c>
      <c r="M50" s="82" t="str">
        <f>'журнал регистрации'!F47</f>
        <v>Борисова Л.Л., 9г</v>
      </c>
    </row>
    <row r="51" spans="1:13" s="82" customFormat="1" ht="43.5" customHeight="1">
      <c r="A51" s="156"/>
      <c r="B51" s="157"/>
      <c r="C51" s="158"/>
      <c r="D51" s="65" t="str">
        <f>'журнал регистрации'!B48</f>
        <v>Леоненко АА</v>
      </c>
      <c r="E51" s="79" t="str">
        <f>'журнал регистрации'!D48</f>
        <v>Леоненко Анна</v>
      </c>
      <c r="F51" s="78"/>
      <c r="G51" s="65" t="s">
        <v>62</v>
      </c>
      <c r="H51" s="66">
        <f>'журнал регистрации'!I48</f>
        <v>42</v>
      </c>
      <c r="I51" s="80">
        <f>'журнал регистрации'!J48</f>
        <v>44459</v>
      </c>
      <c r="J51" s="81"/>
      <c r="L51" s="82" t="str">
        <f>'журнал регистрации'!E48</f>
        <v>9г</v>
      </c>
      <c r="M51" s="82" t="str">
        <f>'журнал регистрации'!F48</f>
        <v>Борисова Л.Л., 9г</v>
      </c>
    </row>
    <row r="52" spans="1:13" s="82" customFormat="1" ht="43.5" customHeight="1">
      <c r="A52" s="156"/>
      <c r="B52" s="157"/>
      <c r="C52" s="158"/>
      <c r="D52" s="65" t="str">
        <f>'журнал регистрации'!B49</f>
        <v>Инюточкина АВ</v>
      </c>
      <c r="E52" s="79" t="str">
        <f>'журнал регистрации'!D49</f>
        <v>Инюточкин Александр</v>
      </c>
      <c r="F52" s="78"/>
      <c r="G52" s="65" t="s">
        <v>62</v>
      </c>
      <c r="H52" s="66">
        <f>'журнал регистрации'!I49</f>
        <v>43</v>
      </c>
      <c r="I52" s="80">
        <f>'журнал регистрации'!J49</f>
        <v>44459</v>
      </c>
      <c r="J52" s="81"/>
      <c r="L52" s="82" t="str">
        <f>'журнал регистрации'!E49</f>
        <v>9г</v>
      </c>
      <c r="M52" s="82" t="str">
        <f>'журнал регистрации'!F49</f>
        <v>Борисова Л.Л., 9г</v>
      </c>
    </row>
    <row r="53" spans="1:13" s="82" customFormat="1" ht="43.5" customHeight="1">
      <c r="A53" s="156"/>
      <c r="B53" s="157"/>
      <c r="C53" s="158"/>
      <c r="D53" s="65" t="str">
        <f>'журнал регистрации'!B50</f>
        <v>Гертер ТВ</v>
      </c>
      <c r="E53" s="79" t="str">
        <f>'журнал регистрации'!D50</f>
        <v>Гертер Анна</v>
      </c>
      <c r="F53" s="78"/>
      <c r="G53" s="65" t="s">
        <v>62</v>
      </c>
      <c r="H53" s="66">
        <f>'журнал регистрации'!I50</f>
        <v>44</v>
      </c>
      <c r="I53" s="80">
        <f>'журнал регистрации'!J50</f>
        <v>44463</v>
      </c>
      <c r="J53" s="81"/>
      <c r="L53" s="82" t="str">
        <f>'журнал регистрации'!E50</f>
        <v>9г</v>
      </c>
      <c r="M53" s="82" t="str">
        <f>'журнал регистрации'!F50</f>
        <v>Борисова Л.Л., 9г</v>
      </c>
    </row>
    <row r="54" spans="1:13" s="82" customFormat="1" ht="43.5" customHeight="1">
      <c r="A54" s="156"/>
      <c r="B54" s="157"/>
      <c r="C54" s="158"/>
      <c r="D54" s="65" t="str">
        <f>'журнал регистрации'!B51</f>
        <v>Лахонина ОБ</v>
      </c>
      <c r="E54" s="79" t="str">
        <f>'журнал регистрации'!D51</f>
        <v>Лахонина Софья</v>
      </c>
      <c r="F54" s="78"/>
      <c r="G54" s="65" t="s">
        <v>62</v>
      </c>
      <c r="H54" s="66">
        <f>'журнал регистрации'!I51</f>
        <v>45</v>
      </c>
      <c r="I54" s="80">
        <f>'журнал регистрации'!J51</f>
        <v>44460</v>
      </c>
      <c r="J54" s="81"/>
      <c r="L54" s="82" t="str">
        <f>'журнал регистрации'!E51</f>
        <v>9г</v>
      </c>
      <c r="M54" s="82" t="str">
        <f>'журнал регистрации'!F51</f>
        <v>Борисова Л.Л., 9г</v>
      </c>
    </row>
    <row r="55" spans="1:13" s="82" customFormat="1" ht="43.5" customHeight="1">
      <c r="A55" s="156"/>
      <c r="B55" s="157"/>
      <c r="C55" s="158"/>
      <c r="D55" s="65" t="str">
        <f>'журнал регистрации'!B52</f>
        <v>Хорзова ТБ</v>
      </c>
      <c r="E55" s="79" t="str">
        <f>'журнал регистрации'!D52</f>
        <v>Хорзова Екатерина</v>
      </c>
      <c r="F55" s="78"/>
      <c r="G55" s="65" t="s">
        <v>62</v>
      </c>
      <c r="H55" s="66">
        <f>'журнал регистрации'!I52</f>
        <v>46</v>
      </c>
      <c r="I55" s="80">
        <f>'журнал регистрации'!J52</f>
        <v>44459</v>
      </c>
      <c r="J55" s="81"/>
      <c r="L55" s="82" t="str">
        <f>'журнал регистрации'!E52</f>
        <v>9г</v>
      </c>
      <c r="M55" s="82" t="str">
        <f>'журнал регистрации'!F52</f>
        <v>Борисова Л.Л., 9г</v>
      </c>
    </row>
    <row r="56" spans="1:13" s="82" customFormat="1" ht="43.5" customHeight="1">
      <c r="A56" s="156"/>
      <c r="B56" s="157"/>
      <c r="C56" s="158"/>
      <c r="D56" s="65" t="str">
        <f>'журнал регистрации'!B53</f>
        <v>Забродина ТМ</v>
      </c>
      <c r="E56" s="79" t="str">
        <f>'журнал регистрации'!D53</f>
        <v>Забродина Екатерина</v>
      </c>
      <c r="F56" s="78"/>
      <c r="G56" s="65" t="s">
        <v>62</v>
      </c>
      <c r="H56" s="66">
        <f>'журнал регистрации'!I53</f>
        <v>47</v>
      </c>
      <c r="I56" s="80">
        <f>'журнал регистрации'!J53</f>
        <v>44459</v>
      </c>
      <c r="J56" s="81"/>
      <c r="L56" s="82" t="str">
        <f>'журнал регистрации'!E53</f>
        <v>9г</v>
      </c>
      <c r="M56" s="82" t="str">
        <f>'журнал регистрации'!F53</f>
        <v>Борисова Л.Л., 9г</v>
      </c>
    </row>
    <row r="57" spans="1:13" s="82" customFormat="1" ht="43.5" customHeight="1">
      <c r="A57" s="156"/>
      <c r="B57" s="157"/>
      <c r="C57" s="158"/>
      <c r="D57" s="65" t="str">
        <f>'журнал регистрации'!B54</f>
        <v>Жданова ЕГ</v>
      </c>
      <c r="E57" s="79" t="str">
        <f>'журнал регистрации'!D54</f>
        <v>Жданов Егор</v>
      </c>
      <c r="F57" s="78"/>
      <c r="G57" s="65" t="s">
        <v>62</v>
      </c>
      <c r="H57" s="66">
        <f>'журнал регистрации'!I54</f>
        <v>48</v>
      </c>
      <c r="I57" s="80">
        <f>'журнал регистрации'!J54</f>
        <v>44461</v>
      </c>
      <c r="J57" s="81"/>
      <c r="L57" s="82" t="str">
        <f>'журнал регистрации'!E54</f>
        <v>9г</v>
      </c>
      <c r="M57" s="82" t="str">
        <f>'журнал регистрации'!F54</f>
        <v>Борисова Л.Л., 9г</v>
      </c>
    </row>
    <row r="58" spans="1:13" s="82" customFormat="1" ht="43.5" customHeight="1">
      <c r="A58" s="156"/>
      <c r="B58" s="157"/>
      <c r="C58" s="158"/>
      <c r="D58" s="65" t="str">
        <f>'журнал регистрации'!B55</f>
        <v>Харитонова ВЮ</v>
      </c>
      <c r="E58" s="79" t="str">
        <f>'журнал регистрации'!D55</f>
        <v>Харитонова Юлианна</v>
      </c>
      <c r="F58" s="78"/>
      <c r="G58" s="65" t="s">
        <v>62</v>
      </c>
      <c r="H58" s="66">
        <f>'журнал регистрации'!I55</f>
        <v>49</v>
      </c>
      <c r="I58" s="80">
        <f>'журнал регистрации'!J55</f>
        <v>44463</v>
      </c>
      <c r="J58" s="81"/>
      <c r="L58" s="82" t="str">
        <f>'журнал регистрации'!E55</f>
        <v>9г</v>
      </c>
      <c r="M58" s="82" t="str">
        <f>'журнал регистрации'!F55</f>
        <v>Борисова Л.Л., 9г</v>
      </c>
    </row>
    <row r="59" spans="1:13" s="82" customFormat="1" ht="43.5" customHeight="1">
      <c r="A59" s="156"/>
      <c r="B59" s="157"/>
      <c r="C59" s="158"/>
      <c r="D59" s="65" t="str">
        <f>'журнал регистрации'!B56</f>
        <v>Полосина ЕБ</v>
      </c>
      <c r="E59" s="79" t="str">
        <f>'журнал регистрации'!D56</f>
        <v>Полосин Вадим</v>
      </c>
      <c r="F59" s="78"/>
      <c r="G59" s="65" t="s">
        <v>62</v>
      </c>
      <c r="H59" s="66">
        <f>'журнал регистрации'!I56</f>
        <v>50</v>
      </c>
      <c r="I59" s="80">
        <f>'журнал регистрации'!J56</f>
        <v>44463</v>
      </c>
      <c r="J59" s="81"/>
      <c r="L59" s="82" t="str">
        <f>'журнал регистрации'!E56</f>
        <v>9г</v>
      </c>
      <c r="M59" s="82" t="str">
        <f>'журнал регистрации'!F56</f>
        <v>Борисова Л.Л., 9г</v>
      </c>
    </row>
    <row r="60" spans="1:13" s="82" customFormat="1" ht="43.5" customHeight="1">
      <c r="A60" s="156"/>
      <c r="B60" s="157"/>
      <c r="C60" s="158"/>
      <c r="D60" s="65" t="str">
        <f>'журнал регистрации'!B57</f>
        <v>Коченкова ИВ</v>
      </c>
      <c r="E60" s="79" t="str">
        <f>'журнал регистрации'!D57</f>
        <v>Коченкова Анна</v>
      </c>
      <c r="F60" s="78"/>
      <c r="G60" s="65" t="s">
        <v>62</v>
      </c>
      <c r="H60" s="66">
        <f>'журнал регистрации'!I57</f>
        <v>51</v>
      </c>
      <c r="I60" s="80">
        <f>'журнал регистрации'!J57</f>
        <v>44464</v>
      </c>
      <c r="J60" s="81"/>
      <c r="L60" s="82" t="str">
        <f>'журнал регистрации'!E57</f>
        <v>9г</v>
      </c>
      <c r="M60" s="82" t="str">
        <f>'журнал регистрации'!F57</f>
        <v>Борисова Л.Л., 9г</v>
      </c>
    </row>
    <row r="61" spans="1:13" s="82" customFormat="1" ht="43.5" customHeight="1">
      <c r="A61" s="156"/>
      <c r="B61" s="157"/>
      <c r="C61" s="158"/>
      <c r="D61" s="65" t="str">
        <f>'журнал регистрации'!B58</f>
        <v>Арканова ЕС</v>
      </c>
      <c r="E61" s="79" t="str">
        <f>'журнал регистрации'!D58</f>
        <v>Арканова Полина</v>
      </c>
      <c r="F61" s="78"/>
      <c r="G61" s="65" t="s">
        <v>62</v>
      </c>
      <c r="H61" s="66">
        <f>'журнал регистрации'!I58</f>
        <v>52</v>
      </c>
      <c r="I61" s="80">
        <f>'журнал регистрации'!J58</f>
        <v>44464</v>
      </c>
      <c r="J61" s="81"/>
      <c r="L61" s="82" t="str">
        <f>'журнал регистрации'!E58</f>
        <v>9г</v>
      </c>
      <c r="M61" s="82" t="str">
        <f>'журнал регистрации'!F58</f>
        <v>Борисова Л.Л., 9г</v>
      </c>
    </row>
    <row r="62" spans="1:13" s="82" customFormat="1" ht="43.5" customHeight="1">
      <c r="A62" s="156"/>
      <c r="B62" s="157"/>
      <c r="C62" s="158"/>
      <c r="D62" s="65" t="str">
        <f>'журнал регистрации'!B59</f>
        <v>Белякова НМ</v>
      </c>
      <c r="E62" s="79" t="str">
        <f>'журнал регистрации'!D59</f>
        <v>Беляков Константин</v>
      </c>
      <c r="F62" s="78"/>
      <c r="G62" s="65" t="s">
        <v>62</v>
      </c>
      <c r="H62" s="66">
        <f>'журнал регистрации'!I59</f>
        <v>53</v>
      </c>
      <c r="I62" s="80">
        <f>'журнал регистрации'!J59</f>
        <v>44463</v>
      </c>
      <c r="J62" s="81"/>
      <c r="L62" s="82" t="str">
        <f>'журнал регистрации'!E59</f>
        <v>9г</v>
      </c>
      <c r="M62" s="82" t="str">
        <f>'журнал регистрации'!F59</f>
        <v>Борисова Л.Л., 9г</v>
      </c>
    </row>
    <row r="63" spans="1:13" s="82" customFormat="1" ht="43.5" customHeight="1">
      <c r="A63" s="156"/>
      <c r="B63" s="157"/>
      <c r="C63" s="158"/>
      <c r="D63" s="65" t="str">
        <f>'журнал регистрации'!B60</f>
        <v>Суворова МИ</v>
      </c>
      <c r="E63" s="79" t="str">
        <f>'журнал регистрации'!D60</f>
        <v>Суворова Пелагея</v>
      </c>
      <c r="F63" s="78"/>
      <c r="G63" s="65" t="s">
        <v>62</v>
      </c>
      <c r="H63" s="66">
        <f>'журнал регистрации'!I60</f>
        <v>54</v>
      </c>
      <c r="I63" s="80">
        <f>'журнал регистрации'!J60</f>
        <v>44466</v>
      </c>
      <c r="J63" s="81"/>
      <c r="L63" s="82" t="str">
        <f>'журнал регистрации'!E60</f>
        <v>9г</v>
      </c>
      <c r="M63" s="82" t="str">
        <f>'журнал регистрации'!F60</f>
        <v>Борисова Л.Л., 9г</v>
      </c>
    </row>
    <row r="64" spans="1:13" s="82" customFormat="1" ht="43.5" customHeight="1">
      <c r="A64" s="156"/>
      <c r="B64" s="157"/>
      <c r="C64" s="158"/>
      <c r="D64" s="65" t="str">
        <f>'журнал регистрации'!B61</f>
        <v>Колесникова ОВ</v>
      </c>
      <c r="E64" s="79" t="str">
        <f>'журнал регистрации'!D61</f>
        <v>Колесников Даниил</v>
      </c>
      <c r="F64" s="78"/>
      <c r="G64" s="65" t="s">
        <v>62</v>
      </c>
      <c r="H64" s="66">
        <f>'журнал регистрации'!I61</f>
        <v>55</v>
      </c>
      <c r="I64" s="80">
        <f>'журнал регистрации'!J61</f>
        <v>44466</v>
      </c>
      <c r="J64" s="81"/>
      <c r="L64" s="82" t="str">
        <f>'журнал регистрации'!E61</f>
        <v>11б</v>
      </c>
      <c r="M64" s="82" t="str">
        <f>'журнал регистрации'!F61</f>
        <v>Баянкина Л.А, 11а, б</v>
      </c>
    </row>
    <row r="65" spans="1:13" s="82" customFormat="1" ht="43.5" customHeight="1">
      <c r="A65" s="156"/>
      <c r="B65" s="157"/>
      <c r="C65" s="158"/>
      <c r="D65" s="65" t="str">
        <f>'журнал регистрации'!B62</f>
        <v>Кундиус ВН</v>
      </c>
      <c r="E65" s="79" t="str">
        <f>'журнал регистрации'!D62</f>
        <v>Кундиус Кирилл</v>
      </c>
      <c r="F65" s="78"/>
      <c r="G65" s="65" t="s">
        <v>62</v>
      </c>
      <c r="H65" s="66">
        <f>'журнал регистрации'!I62</f>
        <v>56</v>
      </c>
      <c r="I65" s="80">
        <f>'журнал регистрации'!J62</f>
        <v>44466</v>
      </c>
      <c r="J65" s="81"/>
      <c r="L65" s="82" t="str">
        <f>'журнал регистрации'!E62</f>
        <v>11в</v>
      </c>
      <c r="M65" s="82" t="str">
        <f>'журнал регистрации'!F62</f>
        <v>Баянкина Л.А., 11в</v>
      </c>
    </row>
    <row r="66" spans="1:13" s="82" customFormat="1" ht="43.5" customHeight="1">
      <c r="A66" s="156"/>
      <c r="B66" s="157"/>
      <c r="C66" s="158"/>
      <c r="D66" s="65" t="str">
        <f>'журнал регистрации'!B63</f>
        <v>Полыгалова ИМ</v>
      </c>
      <c r="E66" s="79" t="str">
        <f>'журнал регистрации'!D63</f>
        <v>Полыгалова Анастасия</v>
      </c>
      <c r="F66" s="78"/>
      <c r="G66" s="65" t="s">
        <v>62</v>
      </c>
      <c r="H66" s="66">
        <f>'журнал регистрации'!I63</f>
        <v>57</v>
      </c>
      <c r="I66" s="80">
        <f>'журнал регистрации'!J63</f>
        <v>44463</v>
      </c>
      <c r="J66" s="81"/>
      <c r="L66" s="82" t="str">
        <f>'журнал регистрации'!E63</f>
        <v>11в</v>
      </c>
      <c r="M66" s="82" t="str">
        <f>'журнал регистрации'!F63</f>
        <v>Боронина О.А.</v>
      </c>
    </row>
    <row r="67" spans="1:13" s="82" customFormat="1" ht="43.5" customHeight="1">
      <c r="A67" s="156"/>
      <c r="B67" s="157"/>
      <c r="C67" s="158"/>
      <c r="D67" s="65" t="str">
        <f>'журнал регистрации'!B64</f>
        <v>Головина ЛА</v>
      </c>
      <c r="E67" s="79" t="str">
        <f>'журнал регистрации'!D64</f>
        <v>Головин Кирилл</v>
      </c>
      <c r="F67" s="78"/>
      <c r="G67" s="65" t="s">
        <v>62</v>
      </c>
      <c r="H67" s="66">
        <f>'журнал регистрации'!I64</f>
        <v>58</v>
      </c>
      <c r="I67" s="80">
        <f>'журнал регистрации'!J64</f>
        <v>44469</v>
      </c>
      <c r="J67" s="81"/>
      <c r="L67" s="82" t="str">
        <f>'журнал регистрации'!E64</f>
        <v>9в</v>
      </c>
      <c r="M67" s="82" t="str">
        <f>'журнал регистрации'!F64</f>
        <v>Стрельцова Е.Г. гр1</v>
      </c>
    </row>
    <row r="68" spans="1:13" s="82" customFormat="1" ht="43.5" customHeight="1">
      <c r="A68" s="156"/>
      <c r="B68" s="157"/>
      <c r="C68" s="158"/>
      <c r="D68" s="65" t="str">
        <f>'журнал регистрации'!B65</f>
        <v>Игинбаева ГВ</v>
      </c>
      <c r="E68" s="79" t="str">
        <f>'журнал регистрации'!D65</f>
        <v>Игинбаев Айдар</v>
      </c>
      <c r="F68" s="78"/>
      <c r="G68" s="65" t="s">
        <v>62</v>
      </c>
      <c r="H68" s="66">
        <f>'журнал регистрации'!I65</f>
        <v>59</v>
      </c>
      <c r="I68" s="80">
        <f>'журнал регистрации'!J65</f>
        <v>0</v>
      </c>
      <c r="J68" s="81"/>
      <c r="L68" s="82" t="str">
        <f>'журнал регистрации'!E65</f>
        <v>11б</v>
      </c>
      <c r="M68" s="82" t="str">
        <f>'журнал регистрации'!F65</f>
        <v>Мартюшова Н.Н., 11б</v>
      </c>
    </row>
    <row r="69" spans="1:13" s="82" customFormat="1" ht="43.5" customHeight="1">
      <c r="A69" s="156"/>
      <c r="B69" s="157"/>
      <c r="C69" s="158"/>
      <c r="D69" s="65" t="str">
        <f>'журнал регистрации'!B66</f>
        <v>Федорова НА</v>
      </c>
      <c r="E69" s="79" t="str">
        <f>'журнал регистрации'!D66</f>
        <v>Федоров Александр</v>
      </c>
      <c r="F69" s="78"/>
      <c r="G69" s="65" t="s">
        <v>62</v>
      </c>
      <c r="H69" s="66">
        <f>'журнал регистрации'!I66</f>
        <v>60</v>
      </c>
      <c r="I69" s="80">
        <f>'журнал регистрации'!J66</f>
        <v>44469</v>
      </c>
      <c r="J69" s="81"/>
      <c r="L69" s="82" t="str">
        <f>'журнал регистрации'!E66</f>
        <v>11в</v>
      </c>
      <c r="M69" s="82" t="str">
        <f>'журнал регистрации'!F66</f>
        <v>Боронина О.А.</v>
      </c>
    </row>
    <row r="70" spans="1:13" s="82" customFormat="1" ht="43.5" customHeight="1">
      <c r="A70" s="156"/>
      <c r="B70" s="157"/>
      <c r="C70" s="158"/>
      <c r="D70" s="65" t="str">
        <f>'журнал регистрации'!B67</f>
        <v>Сизова СН</v>
      </c>
      <c r="E70" s="79" t="str">
        <f>'журнал регистрации'!D67</f>
        <v>Сизов Андрей</v>
      </c>
      <c r="F70" s="78"/>
      <c r="G70" s="65" t="s">
        <v>62</v>
      </c>
      <c r="H70" s="66">
        <f>'журнал регистрации'!I67</f>
        <v>61</v>
      </c>
      <c r="I70" s="80">
        <f>'журнал регистрации'!J67</f>
        <v>44466</v>
      </c>
      <c r="J70" s="81"/>
      <c r="L70" s="82" t="str">
        <f>'журнал регистрации'!E67</f>
        <v>11а</v>
      </c>
      <c r="M70" s="82" t="str">
        <f>'журнал регистрации'!F67</f>
        <v>Боронина О.А.</v>
      </c>
    </row>
    <row r="71" spans="1:13" s="82" customFormat="1" ht="43.5" customHeight="1">
      <c r="A71" s="156"/>
      <c r="B71" s="157"/>
      <c r="C71" s="158"/>
      <c r="D71" s="65" t="str">
        <f>'журнал регистрации'!B68</f>
        <v>Хребцова ОЮ</v>
      </c>
      <c r="E71" s="79" t="str">
        <f>'журнал регистрации'!D68</f>
        <v>Чурина Анна</v>
      </c>
      <c r="F71" s="78"/>
      <c r="G71" s="65" t="s">
        <v>62</v>
      </c>
      <c r="H71" s="66">
        <f>'журнал регистрации'!I68</f>
        <v>62</v>
      </c>
      <c r="I71" s="80">
        <f>'журнал регистрации'!J68</f>
        <v>44466</v>
      </c>
      <c r="J71" s="81"/>
      <c r="L71" s="82" t="str">
        <f>'журнал регистрации'!E68</f>
        <v>11г</v>
      </c>
      <c r="M71" s="82" t="str">
        <f>'журнал регистрации'!F68</f>
        <v>Боронина О.А.</v>
      </c>
    </row>
    <row r="72" spans="1:13" s="82" customFormat="1" ht="43.5" customHeight="1">
      <c r="A72" s="156"/>
      <c r="B72" s="157"/>
      <c r="C72" s="158"/>
      <c r="D72" s="65" t="str">
        <f>'журнал регистрации'!B69</f>
        <v>Резяпкина НА</v>
      </c>
      <c r="E72" s="79" t="str">
        <f>'журнал регистрации'!D69</f>
        <v>Резяпкина Елизавета</v>
      </c>
      <c r="F72" s="78"/>
      <c r="G72" s="65" t="s">
        <v>62</v>
      </c>
      <c r="H72" s="66">
        <f>'журнал регистрации'!I69</f>
        <v>63</v>
      </c>
      <c r="I72" s="80">
        <f>'журнал регистрации'!J69</f>
        <v>44466</v>
      </c>
      <c r="J72" s="81"/>
      <c r="L72" s="82" t="str">
        <f>'журнал регистрации'!E69</f>
        <v>11г</v>
      </c>
      <c r="M72" s="82" t="str">
        <f>'журнал регистрации'!F69</f>
        <v>Боронина О.А.</v>
      </c>
    </row>
    <row r="73" spans="1:13" s="82" customFormat="1" ht="43.5" customHeight="1">
      <c r="A73" s="156"/>
      <c r="B73" s="157"/>
      <c r="C73" s="158"/>
      <c r="D73" s="65" t="str">
        <f>'журнал регистрации'!B70</f>
        <v>Храмцова ЛИ</v>
      </c>
      <c r="E73" s="79" t="str">
        <f>'журнал регистрации'!D70</f>
        <v>Храмцорв Матвей</v>
      </c>
      <c r="F73" s="78"/>
      <c r="G73" s="65" t="s">
        <v>62</v>
      </c>
      <c r="H73" s="66">
        <f>'журнал регистрации'!I70</f>
        <v>64</v>
      </c>
      <c r="I73" s="80">
        <f>'журнал регистрации'!J70</f>
        <v>44466</v>
      </c>
      <c r="J73" s="81"/>
      <c r="L73" s="82" t="str">
        <f>'журнал регистрации'!E70</f>
        <v>11в</v>
      </c>
      <c r="M73" s="82" t="str">
        <f>'журнал регистрации'!F70</f>
        <v>Боронина О.А.</v>
      </c>
    </row>
    <row r="74" spans="1:13" s="82" customFormat="1" ht="43.5" customHeight="1">
      <c r="A74" s="156"/>
      <c r="B74" s="157"/>
      <c r="C74" s="158"/>
      <c r="D74" s="65" t="str">
        <f>'журнал регистрации'!B71</f>
        <v>Кундиус ВН</v>
      </c>
      <c r="E74" s="79" t="str">
        <f>'журнал регистрации'!D71</f>
        <v>Кундиус Кирилл</v>
      </c>
      <c r="F74" s="78"/>
      <c r="G74" s="65" t="s">
        <v>62</v>
      </c>
      <c r="H74" s="66">
        <f>'журнал регистрации'!I71</f>
        <v>65</v>
      </c>
      <c r="I74" s="80">
        <f>'журнал регистрации'!J71</f>
        <v>44466</v>
      </c>
      <c r="J74" s="81"/>
      <c r="L74" s="82" t="str">
        <f>'журнал регистрации'!E71</f>
        <v>11в</v>
      </c>
      <c r="M74" s="82" t="str">
        <f>'журнал регистрации'!F71</f>
        <v>Боронина О.А.</v>
      </c>
    </row>
    <row r="75" spans="1:13" s="82" customFormat="1" ht="43.5" customHeight="1">
      <c r="A75" s="156"/>
      <c r="B75" s="157"/>
      <c r="C75" s="158"/>
      <c r="D75" s="65" t="str">
        <f>'журнал регистрации'!B72</f>
        <v>Абабкова МВ</v>
      </c>
      <c r="E75" s="79" t="str">
        <f>'журнал регистрации'!D72</f>
        <v>Абабков Данил</v>
      </c>
      <c r="F75" s="78"/>
      <c r="G75" s="65" t="s">
        <v>62</v>
      </c>
      <c r="H75" s="66">
        <f>'журнал регистрации'!I72</f>
        <v>66</v>
      </c>
      <c r="I75" s="80">
        <f>'журнал регистрации'!J72</f>
        <v>44469</v>
      </c>
      <c r="J75" s="81"/>
      <c r="L75" s="82" t="str">
        <f>'журнал регистрации'!E72</f>
        <v>9в</v>
      </c>
      <c r="M75" s="82" t="str">
        <f>'журнал регистрации'!F72</f>
        <v>Стрельцова Е.Г. гр1</v>
      </c>
    </row>
    <row r="76" spans="1:13" s="82" customFormat="1" ht="43.5" customHeight="1">
      <c r="A76" s="156"/>
      <c r="B76" s="157"/>
      <c r="C76" s="158"/>
      <c r="D76" s="65" t="str">
        <f>'журнал регистрации'!B73</f>
        <v>Рябых ТВ</v>
      </c>
      <c r="E76" s="79" t="str">
        <f>'журнал регистрации'!D73</f>
        <v>Морозов Павел</v>
      </c>
      <c r="F76" s="78"/>
      <c r="G76" s="65" t="s">
        <v>62</v>
      </c>
      <c r="H76" s="66">
        <f>'журнал регистрации'!I73</f>
        <v>67</v>
      </c>
      <c r="I76" s="80">
        <f>'журнал регистрации'!J73</f>
        <v>44468</v>
      </c>
      <c r="J76" s="81"/>
      <c r="L76" s="82" t="str">
        <f>'журнал регистрации'!E73</f>
        <v>11г</v>
      </c>
      <c r="M76" s="82" t="str">
        <f>'журнал регистрации'!F73</f>
        <v>Стрельникова Н.В., 11г</v>
      </c>
    </row>
    <row r="77" spans="1:13" s="82" customFormat="1" ht="43.5" customHeight="1">
      <c r="A77" s="156"/>
      <c r="B77" s="157"/>
      <c r="C77" s="158"/>
      <c r="D77" s="65" t="str">
        <f>'журнал регистрации'!B74</f>
        <v>Федорова НА</v>
      </c>
      <c r="E77" s="79" t="str">
        <f>'журнал регистрации'!D74</f>
        <v>Федоров Александр</v>
      </c>
      <c r="F77" s="78"/>
      <c r="G77" s="65" t="s">
        <v>62</v>
      </c>
      <c r="H77" s="66">
        <f>'журнал регистрации'!I74</f>
        <v>68</v>
      </c>
      <c r="I77" s="80">
        <f>'журнал регистрации'!J74</f>
        <v>44459</v>
      </c>
      <c r="J77" s="81"/>
      <c r="L77" s="82" t="str">
        <f>'журнал регистрации'!E74</f>
        <v>11в</v>
      </c>
      <c r="M77" s="82" t="str">
        <f>'журнал регистрации'!F74</f>
        <v>Стрельцова Е.Г., 11в</v>
      </c>
    </row>
    <row r="78" spans="1:13" s="82" customFormat="1" ht="43.5" customHeight="1">
      <c r="A78" s="156"/>
      <c r="B78" s="157"/>
      <c r="C78" s="158"/>
      <c r="D78" s="65" t="str">
        <f>'журнал регистрации'!B75</f>
        <v>Абрамова ГВ</v>
      </c>
      <c r="E78" s="79" t="str">
        <f>'журнал регистрации'!D75</f>
        <v>Абрамова Ксения</v>
      </c>
      <c r="F78" s="78"/>
      <c r="G78" s="65" t="s">
        <v>62</v>
      </c>
      <c r="H78" s="66">
        <f>'журнал регистрации'!I75</f>
        <v>69</v>
      </c>
      <c r="I78" s="80">
        <f>'журнал регистрации'!J75</f>
        <v>44469</v>
      </c>
      <c r="J78" s="81"/>
      <c r="L78" s="82" t="str">
        <f>'журнал регистрации'!E75</f>
        <v>11в</v>
      </c>
      <c r="M78" s="82" t="str">
        <f>'журнал регистрации'!F75</f>
        <v>Стрельцова Е.Г., 11в</v>
      </c>
    </row>
    <row r="79" spans="1:13" s="82" customFormat="1" ht="43.5" customHeight="1">
      <c r="A79" s="156"/>
      <c r="B79" s="157"/>
      <c r="C79" s="158"/>
      <c r="D79" s="65" t="str">
        <f>'журнал регистрации'!B76</f>
        <v>Казанина ЕМ</v>
      </c>
      <c r="E79" s="79" t="str">
        <f>'журнал регистрации'!D76</f>
        <v>Казанин Артем</v>
      </c>
      <c r="F79" s="78"/>
      <c r="G79" s="65" t="s">
        <v>62</v>
      </c>
      <c r="H79" s="66">
        <f>'журнал регистрации'!I76</f>
        <v>70</v>
      </c>
      <c r="I79" s="80">
        <f>'журнал регистрации'!J76</f>
        <v>0</v>
      </c>
      <c r="J79" s="81"/>
      <c r="L79" s="82" t="str">
        <f>'журнал регистрации'!E76</f>
        <v>9а</v>
      </c>
      <c r="M79" s="82" t="str">
        <f>'журнал регистрации'!F76</f>
        <v>Мартюшова Н.Н.,9а</v>
      </c>
    </row>
    <row r="80" spans="1:13" s="82" customFormat="1" ht="43.5" customHeight="1">
      <c r="A80" s="156"/>
      <c r="B80" s="157"/>
      <c r="C80" s="158"/>
      <c r="D80" s="65" t="str">
        <f>'журнал регистрации'!B77</f>
        <v>Паксеева НВ</v>
      </c>
      <c r="E80" s="79" t="str">
        <f>'журнал регистрации'!D77</f>
        <v>Паксеева Мария</v>
      </c>
      <c r="F80" s="78"/>
      <c r="G80" s="65" t="s">
        <v>62</v>
      </c>
      <c r="H80" s="66">
        <f>'журнал регистрации'!I77</f>
        <v>71</v>
      </c>
      <c r="I80" s="80">
        <f>'журнал регистрации'!J77</f>
        <v>0</v>
      </c>
      <c r="J80" s="81"/>
      <c r="L80" s="82" t="str">
        <f>'журнал регистрации'!E77</f>
        <v>11а</v>
      </c>
      <c r="M80" s="82" t="str">
        <f>'журнал регистрации'!F77</f>
        <v>Мартюшова Н.Н., 11а</v>
      </c>
    </row>
    <row r="81" spans="1:13" s="82" customFormat="1" ht="43.5" customHeight="1">
      <c r="A81" s="156"/>
      <c r="B81" s="157"/>
      <c r="C81" s="158"/>
      <c r="D81" s="65" t="str">
        <f>'журнал регистрации'!B78</f>
        <v>Суворова МИ</v>
      </c>
      <c r="E81" s="79" t="str">
        <f>'журнал регистрации'!D78</f>
        <v>Суворова Пелагея</v>
      </c>
      <c r="F81" s="78"/>
      <c r="G81" s="65" t="s">
        <v>62</v>
      </c>
      <c r="H81" s="66">
        <f>'журнал регистрации'!I78</f>
        <v>72</v>
      </c>
      <c r="I81" s="80">
        <f>'журнал регистрации'!J78</f>
        <v>44469</v>
      </c>
      <c r="J81" s="81"/>
      <c r="L81" s="82" t="str">
        <f>'журнал регистрации'!E78</f>
        <v>9г</v>
      </c>
      <c r="M81" s="82" t="str">
        <f>'журнал регистрации'!F78</f>
        <v>Стрельцова Е.Г. гр2</v>
      </c>
    </row>
    <row r="82" spans="1:13" s="82" customFormat="1" ht="43.5" customHeight="1">
      <c r="A82" s="156"/>
      <c r="B82" s="157"/>
      <c r="C82" s="158"/>
      <c r="D82" s="65" t="str">
        <f>'журнал регистрации'!B79</f>
        <v>Герасимова ЕА</v>
      </c>
      <c r="E82" s="79" t="str">
        <f>'журнал регистрации'!D79</f>
        <v>Гурасимова Яна</v>
      </c>
      <c r="F82" s="78"/>
      <c r="G82" s="65" t="s">
        <v>62</v>
      </c>
      <c r="H82" s="66">
        <f>'журнал регистрации'!I79</f>
        <v>73</v>
      </c>
      <c r="I82" s="80">
        <f>'журнал регистрации'!J79</f>
        <v>44469</v>
      </c>
      <c r="J82" s="81"/>
      <c r="L82" s="82" t="str">
        <f>'журнал регистрации'!E79</f>
        <v>9в</v>
      </c>
      <c r="M82" s="82" t="str">
        <f>'журнал регистрации'!F79</f>
        <v>Стрельцова Е.Г. гр1</v>
      </c>
    </row>
    <row r="83" spans="1:13" s="82" customFormat="1" ht="43.5" customHeight="1">
      <c r="A83" s="156"/>
      <c r="B83" s="157"/>
      <c r="C83" s="158"/>
      <c r="D83" s="65" t="str">
        <f>'журнал регистрации'!B80</f>
        <v>Тимошенко АЮ</v>
      </c>
      <c r="E83" s="79" t="str">
        <f>'журнал регистрации'!D80</f>
        <v>Брютов Кирилл</v>
      </c>
      <c r="F83" s="78"/>
      <c r="G83" s="65" t="s">
        <v>62</v>
      </c>
      <c r="H83" s="66">
        <f>'журнал регистрации'!I80</f>
        <v>74</v>
      </c>
      <c r="I83" s="80">
        <f>'журнал регистрации'!J80</f>
        <v>44469</v>
      </c>
      <c r="J83" s="81"/>
      <c r="L83" s="82" t="str">
        <f>'журнал регистрации'!E80</f>
        <v>9в</v>
      </c>
      <c r="M83" s="82" t="str">
        <f>'журнал регистрации'!F80</f>
        <v>Стрельцова Е.Г. гр1</v>
      </c>
    </row>
    <row r="84" spans="1:13" s="82" customFormat="1" ht="43.5" customHeight="1">
      <c r="A84" s="156"/>
      <c r="B84" s="157"/>
      <c r="C84" s="158"/>
      <c r="D84" s="65" t="str">
        <f>'журнал регистрации'!B81</f>
        <v>Иваненко ТВ</v>
      </c>
      <c r="E84" s="79" t="str">
        <f>'журнал регистрации'!D81</f>
        <v>Иваненко Максим</v>
      </c>
      <c r="F84" s="78"/>
      <c r="G84" s="65" t="s">
        <v>62</v>
      </c>
      <c r="H84" s="66">
        <f>'журнал регистрации'!I81</f>
        <v>75</v>
      </c>
      <c r="I84" s="80">
        <f>'журнал регистрации'!J81</f>
        <v>44467</v>
      </c>
      <c r="J84" s="81"/>
      <c r="L84" s="82" t="str">
        <f>'журнал регистрации'!E81</f>
        <v>9г</v>
      </c>
      <c r="M84" s="82" t="str">
        <f>'журнал регистрации'!F81</f>
        <v>Борисова Л.Л., 9г</v>
      </c>
    </row>
    <row r="85" spans="1:13" s="82" customFormat="1" ht="43.5" customHeight="1">
      <c r="A85" s="156"/>
      <c r="B85" s="157"/>
      <c r="C85" s="158"/>
      <c r="D85" s="65" t="str">
        <f>'журнал регистрации'!B82</f>
        <v>Конарев ТА</v>
      </c>
      <c r="E85" s="79" t="str">
        <f>'журнал регистрации'!D82</f>
        <v>Конарев Михаил</v>
      </c>
      <c r="F85" s="78"/>
      <c r="G85" s="65" t="s">
        <v>62</v>
      </c>
      <c r="H85" s="66">
        <f>'журнал регистрации'!I82</f>
        <v>76</v>
      </c>
      <c r="I85" s="80">
        <f>'журнал регистрации'!J82</f>
        <v>44467</v>
      </c>
      <c r="J85" s="81"/>
      <c r="L85" s="82" t="str">
        <f>'журнал регистрации'!E82</f>
        <v>9г</v>
      </c>
      <c r="M85" s="82" t="str">
        <f>'журнал регистрации'!F82</f>
        <v>Борисова Л.Л., 9г</v>
      </c>
    </row>
    <row r="86" spans="1:13" s="82" customFormat="1" ht="43.5" customHeight="1">
      <c r="A86" s="156"/>
      <c r="B86" s="157"/>
      <c r="C86" s="158"/>
      <c r="D86" s="65" t="str">
        <f>'журнал регистрации'!B83</f>
        <v>Петрова ЕВ</v>
      </c>
      <c r="E86" s="79" t="str">
        <f>'журнал регистрации'!D83</f>
        <v>Петров Илья</v>
      </c>
      <c r="F86" s="78"/>
      <c r="G86" s="65" t="s">
        <v>62</v>
      </c>
      <c r="H86" s="66">
        <f>'журнал регистрации'!I83</f>
        <v>77</v>
      </c>
      <c r="I86" s="80">
        <f>'журнал регистрации'!J83</f>
        <v>44467</v>
      </c>
      <c r="J86" s="81"/>
      <c r="L86" s="82" t="str">
        <f>'журнал регистрации'!E83</f>
        <v>11д</v>
      </c>
      <c r="M86" s="82" t="str">
        <f>'журнал регистрации'!F83</f>
        <v>Скрылева Н.Н., 11д</v>
      </c>
    </row>
    <row r="87" spans="1:13" s="82" customFormat="1" ht="43.5" customHeight="1">
      <c r="A87" s="156"/>
      <c r="B87" s="157"/>
      <c r="C87" s="158"/>
      <c r="D87" s="65" t="str">
        <f>'журнал регистрации'!B84</f>
        <v>Виленская ТА</v>
      </c>
      <c r="E87" s="79" t="str">
        <f>'журнал регистрации'!D84</f>
        <v>Виленская Валерия</v>
      </c>
      <c r="F87" s="78"/>
      <c r="G87" s="65" t="s">
        <v>62</v>
      </c>
      <c r="H87" s="66">
        <f>'журнал регистрации'!I84</f>
        <v>78</v>
      </c>
      <c r="I87" s="80">
        <f>'журнал регистрации'!J84</f>
        <v>44467</v>
      </c>
      <c r="J87" s="81"/>
      <c r="L87" s="82" t="str">
        <f>'журнал регистрации'!E84</f>
        <v>11Д</v>
      </c>
      <c r="M87" s="82" t="str">
        <f>'журнал регистрации'!F84</f>
        <v>Скрылева Н.Н., 11д</v>
      </c>
    </row>
    <row r="88" spans="1:13" s="82" customFormat="1" ht="43.5" customHeight="1">
      <c r="A88" s="156"/>
      <c r="B88" s="157"/>
      <c r="C88" s="158"/>
      <c r="D88" s="65" t="str">
        <f>'журнал регистрации'!B85</f>
        <v>Дыбова ОВ</v>
      </c>
      <c r="E88" s="79" t="str">
        <f>'журнал регистрации'!D85</f>
        <v>Дыбова Елизавета</v>
      </c>
      <c r="F88" s="78"/>
      <c r="G88" s="65" t="s">
        <v>62</v>
      </c>
      <c r="H88" s="66">
        <f>'журнал регистрации'!I85</f>
        <v>79</v>
      </c>
      <c r="I88" s="80">
        <f>'журнал регистрации'!J85</f>
        <v>44462</v>
      </c>
      <c r="J88" s="81"/>
      <c r="L88" s="82" t="str">
        <f>'журнал регистрации'!E85</f>
        <v>11д</v>
      </c>
      <c r="M88" s="82" t="str">
        <f>'журнал регистрации'!F85</f>
        <v>Скрылева Н.Н., 11д</v>
      </c>
    </row>
    <row r="89" spans="1:13" s="82" customFormat="1" ht="43.5" customHeight="1">
      <c r="A89" s="156"/>
      <c r="B89" s="157"/>
      <c r="C89" s="158"/>
      <c r="D89" s="65" t="str">
        <f>'журнал регистрации'!B86</f>
        <v>Голубева НА</v>
      </c>
      <c r="E89" s="79" t="str">
        <f>'журнал регистрации'!D86</f>
        <v>Голубева Екатерина</v>
      </c>
      <c r="F89" s="78"/>
      <c r="G89" s="65" t="s">
        <v>62</v>
      </c>
      <c r="H89" s="66">
        <f>'журнал регистрации'!I86</f>
        <v>80</v>
      </c>
      <c r="I89" s="80">
        <f>'журнал регистрации'!J86</f>
        <v>44463</v>
      </c>
      <c r="J89" s="81"/>
      <c r="L89" s="82" t="str">
        <f>'журнал регистрации'!E86</f>
        <v>11д</v>
      </c>
      <c r="M89" s="82" t="str">
        <f>'журнал регистрации'!F86</f>
        <v>Скрылева Н.Н., 11д</v>
      </c>
    </row>
    <row r="90" spans="1:13" s="82" customFormat="1" ht="43.5" customHeight="1">
      <c r="A90" s="156"/>
      <c r="B90" s="157"/>
      <c r="C90" s="158"/>
      <c r="D90" s="65" t="str">
        <f>'журнал регистрации'!B87</f>
        <v>Курбатова ТП</v>
      </c>
      <c r="E90" s="79" t="str">
        <f>'журнал регистрации'!D87</f>
        <v>Курбатов Иван</v>
      </c>
      <c r="F90" s="78"/>
      <c r="G90" s="65" t="s">
        <v>62</v>
      </c>
      <c r="H90" s="66">
        <f>'журнал регистрации'!I87</f>
        <v>81</v>
      </c>
      <c r="I90" s="80">
        <f>'журнал регистрации'!J87</f>
        <v>44462</v>
      </c>
      <c r="J90" s="81"/>
      <c r="L90" s="82" t="str">
        <f>'журнал регистрации'!E87</f>
        <v>11д</v>
      </c>
      <c r="M90" s="82" t="str">
        <f>'журнал регистрации'!F87</f>
        <v>Скрылева Н.Н., 11д</v>
      </c>
    </row>
    <row r="91" spans="1:13" s="82" customFormat="1" ht="43.5" customHeight="1">
      <c r="A91" s="156"/>
      <c r="B91" s="157"/>
      <c r="C91" s="158"/>
      <c r="D91" s="65" t="str">
        <f>'журнал регистрации'!B88</f>
        <v>Мантрова ЕЭ</v>
      </c>
      <c r="E91" s="79" t="str">
        <f>'журнал регистрации'!D88</f>
        <v>Мандров Дарил</v>
      </c>
      <c r="F91" s="78"/>
      <c r="G91" s="65" t="s">
        <v>62</v>
      </c>
      <c r="H91" s="66">
        <f>'журнал регистрации'!I88</f>
        <v>82</v>
      </c>
      <c r="I91" s="80">
        <f>'журнал регистрации'!J88</f>
        <v>44463</v>
      </c>
      <c r="J91" s="81"/>
      <c r="L91" s="82" t="str">
        <f>'журнал регистрации'!E88</f>
        <v>11д</v>
      </c>
      <c r="M91" s="82" t="str">
        <f>'журнал регистрации'!F88</f>
        <v>Скрылева Н.Н., 11д</v>
      </c>
    </row>
    <row r="92" spans="1:13" s="82" customFormat="1" ht="43.5" customHeight="1">
      <c r="A92" s="156"/>
      <c r="B92" s="157"/>
      <c r="C92" s="158"/>
      <c r="D92" s="65" t="str">
        <f>'журнал регистрации'!B89</f>
        <v>Зинченко СЮ</v>
      </c>
      <c r="E92" s="79" t="str">
        <f>'журнал регистрации'!D89</f>
        <v>Михальчич Елизавета</v>
      </c>
      <c r="F92" s="78"/>
      <c r="G92" s="65" t="s">
        <v>62</v>
      </c>
      <c r="H92" s="66">
        <f>'журнал регистрации'!I89</f>
        <v>83</v>
      </c>
      <c r="I92" s="80">
        <f>'журнал регистрации'!J89</f>
        <v>44463</v>
      </c>
      <c r="J92" s="81"/>
      <c r="L92" s="82" t="str">
        <f>'журнал регистрации'!E89</f>
        <v>11д</v>
      </c>
      <c r="M92" s="82" t="str">
        <f>'журнал регистрации'!F89</f>
        <v>Скрылева Н.Н., 11д</v>
      </c>
    </row>
    <row r="93" spans="1:13" s="82" customFormat="1" ht="43.5" customHeight="1">
      <c r="A93" s="156"/>
      <c r="B93" s="157"/>
      <c r="C93" s="158"/>
      <c r="D93" s="65" t="str">
        <f>'журнал регистрации'!B90</f>
        <v>Варова НП</v>
      </c>
      <c r="E93" s="79" t="str">
        <f>'журнал регистрации'!D90</f>
        <v>Варов Матвей</v>
      </c>
      <c r="F93" s="78"/>
      <c r="G93" s="65" t="s">
        <v>62</v>
      </c>
      <c r="H93" s="66">
        <f>'журнал регистрации'!I90</f>
        <v>84</v>
      </c>
      <c r="I93" s="80">
        <f>'журнал регистрации'!J90</f>
        <v>44467</v>
      </c>
      <c r="J93" s="81"/>
      <c r="L93" s="82" t="str">
        <f>'журнал регистрации'!E90</f>
        <v>11д</v>
      </c>
      <c r="M93" s="82" t="str">
        <f>'журнал регистрации'!F90</f>
        <v>Скрылева Н.Н., 11д</v>
      </c>
    </row>
    <row r="94" spans="1:13" s="82" customFormat="1" ht="43.5" customHeight="1">
      <c r="A94" s="156"/>
      <c r="B94" s="157"/>
      <c r="C94" s="158"/>
      <c r="D94" s="65" t="str">
        <f>'журнал регистрации'!B91</f>
        <v>Мантрова ЕЭ</v>
      </c>
      <c r="E94" s="79" t="str">
        <f>'журнал регистрации'!D91</f>
        <v>Матров Кирилл</v>
      </c>
      <c r="F94" s="78"/>
      <c r="G94" s="65" t="s">
        <v>62</v>
      </c>
      <c r="H94" s="66">
        <f>'журнал регистрации'!I91</f>
        <v>85</v>
      </c>
      <c r="I94" s="80">
        <f>'журнал регистрации'!J91</f>
        <v>44463</v>
      </c>
      <c r="J94" s="81"/>
      <c r="L94" s="82" t="str">
        <f>'журнал регистрации'!E91</f>
        <v>11д</v>
      </c>
      <c r="M94" s="82" t="str">
        <f>'журнал регистрации'!F91</f>
        <v>Скрылева Н.Н., 11д</v>
      </c>
    </row>
    <row r="95" spans="1:13" s="82" customFormat="1" ht="43.5" customHeight="1">
      <c r="A95" s="156"/>
      <c r="B95" s="157"/>
      <c r="C95" s="158"/>
      <c r="D95" s="65" t="str">
        <f>'журнал регистрации'!B92</f>
        <v>Нарытнева МВ</v>
      </c>
      <c r="E95" s="79" t="str">
        <f>'журнал регистрации'!D92</f>
        <v>Нарытнев Владимир</v>
      </c>
      <c r="F95" s="78"/>
      <c r="G95" s="65" t="s">
        <v>62</v>
      </c>
      <c r="H95" s="66">
        <f>'журнал регистрации'!I92</f>
        <v>86</v>
      </c>
      <c r="I95" s="80">
        <f>'журнал регистрации'!J92</f>
        <v>44467</v>
      </c>
      <c r="J95" s="81"/>
      <c r="L95" s="82" t="str">
        <f>'журнал регистрации'!E92</f>
        <v>11д</v>
      </c>
      <c r="M95" s="82" t="str">
        <f>'журнал регистрации'!F92</f>
        <v>Скрылева Н.Н., 11д</v>
      </c>
    </row>
    <row r="96" spans="1:13" s="82" customFormat="1" ht="43.5" customHeight="1">
      <c r="A96" s="156"/>
      <c r="B96" s="157"/>
      <c r="C96" s="158"/>
      <c r="D96" s="65" t="str">
        <f>'журнал регистрации'!B93</f>
        <v>Елашкин ДВ</v>
      </c>
      <c r="E96" s="79" t="str">
        <f>'журнал регистрации'!D93</f>
        <v>Елашкин Данил</v>
      </c>
      <c r="F96" s="78"/>
      <c r="G96" s="65" t="s">
        <v>62</v>
      </c>
      <c r="H96" s="66">
        <f>'журнал регистрации'!I93</f>
        <v>87</v>
      </c>
      <c r="I96" s="80">
        <f>'журнал регистрации'!J93</f>
        <v>44467</v>
      </c>
      <c r="J96" s="81"/>
      <c r="L96" s="82" t="str">
        <f>'журнал регистрации'!E93</f>
        <v>11д</v>
      </c>
      <c r="M96" s="82" t="str">
        <f>'журнал регистрации'!F93</f>
        <v>Скрылева Н.Н., 11д</v>
      </c>
    </row>
    <row r="97" spans="1:13" s="82" customFormat="1" ht="43.5" customHeight="1">
      <c r="A97" s="156"/>
      <c r="B97" s="157"/>
      <c r="C97" s="158"/>
      <c r="D97" s="65" t="str">
        <f>'журнал регистрации'!B94</f>
        <v>Жгилева СВ</v>
      </c>
      <c r="E97" s="79" t="str">
        <f>'журнал регистрации'!D94</f>
        <v>Жгилев Иван</v>
      </c>
      <c r="F97" s="78"/>
      <c r="G97" s="65" t="s">
        <v>62</v>
      </c>
      <c r="H97" s="66">
        <f>'журнал регистрации'!I94</f>
        <v>88</v>
      </c>
      <c r="I97" s="80">
        <f>'журнал регистрации'!J94</f>
        <v>44467</v>
      </c>
      <c r="J97" s="81"/>
      <c r="L97" s="82" t="str">
        <f>'журнал регистрации'!E94</f>
        <v>11д</v>
      </c>
      <c r="M97" s="82" t="str">
        <f>'журнал регистрации'!F94</f>
        <v>Скрылева Н.Н., 11д</v>
      </c>
    </row>
    <row r="98" spans="1:13" s="82" customFormat="1" ht="43.5" customHeight="1">
      <c r="A98" s="156"/>
      <c r="B98" s="157"/>
      <c r="C98" s="158"/>
      <c r="D98" s="65" t="str">
        <f>'журнал регистрации'!B95</f>
        <v>Качура ТА</v>
      </c>
      <c r="E98" s="79" t="str">
        <f>'журнал регистрации'!D95</f>
        <v>Качура Дарья</v>
      </c>
      <c r="F98" s="78"/>
      <c r="G98" s="65" t="s">
        <v>62</v>
      </c>
      <c r="H98" s="66">
        <f>'журнал регистрации'!I95</f>
        <v>89</v>
      </c>
      <c r="I98" s="80">
        <f>'журнал регистрации'!J95</f>
        <v>44463</v>
      </c>
      <c r="J98" s="81"/>
      <c r="L98" s="82" t="str">
        <f>'журнал регистрации'!E95</f>
        <v>11д</v>
      </c>
      <c r="M98" s="82" t="str">
        <f>'журнал регистрации'!F95</f>
        <v>Скрылева Н.Н., 11д</v>
      </c>
    </row>
    <row r="99" spans="1:13" s="82" customFormat="1" ht="43.5" customHeight="1">
      <c r="A99" s="156"/>
      <c r="B99" s="157"/>
      <c r="C99" s="158"/>
      <c r="D99" s="65" t="str">
        <f>'журнал регистрации'!B96</f>
        <v>Шумилова ОВ</v>
      </c>
      <c r="E99" s="79" t="str">
        <f>'журнал регистрации'!D96</f>
        <v>Шумилова Василиса</v>
      </c>
      <c r="F99" s="78"/>
      <c r="G99" s="65" t="s">
        <v>62</v>
      </c>
      <c r="H99" s="66">
        <f>'журнал регистрации'!I96</f>
        <v>90</v>
      </c>
      <c r="I99" s="80">
        <f>'журнал регистрации'!J96</f>
        <v>44463</v>
      </c>
      <c r="J99" s="81"/>
      <c r="L99" s="82" t="str">
        <f>'журнал регистрации'!E96</f>
        <v>11д</v>
      </c>
      <c r="M99" s="82" t="str">
        <f>'журнал регистрации'!F96</f>
        <v>Скрылева Н.Н., 11д</v>
      </c>
    </row>
    <row r="100" spans="1:13" s="82" customFormat="1" ht="43.5" customHeight="1">
      <c r="A100" s="156"/>
      <c r="B100" s="157"/>
      <c r="C100" s="158"/>
      <c r="D100" s="65" t="str">
        <f>'журнал регистрации'!B97</f>
        <v>Супоровская НЛ</v>
      </c>
      <c r="E100" s="79" t="str">
        <f>'журнал регистрации'!D97</f>
        <v>Супоровская Екатерина</v>
      </c>
      <c r="F100" s="78"/>
      <c r="G100" s="65" t="s">
        <v>62</v>
      </c>
      <c r="H100" s="66">
        <f>'журнал регистрации'!I97</f>
        <v>91</v>
      </c>
      <c r="I100" s="80">
        <f>'журнал регистрации'!J97</f>
        <v>44467</v>
      </c>
      <c r="J100" s="81"/>
      <c r="L100" s="82" t="str">
        <f>'журнал регистрации'!E97</f>
        <v>11д</v>
      </c>
      <c r="M100" s="82" t="str">
        <f>'журнал регистрации'!F97</f>
        <v>Скрылева Н.Н., 11д</v>
      </c>
    </row>
    <row r="101" spans="1:13" s="82" customFormat="1" ht="43.5" customHeight="1">
      <c r="A101" s="156"/>
      <c r="B101" s="157"/>
      <c r="C101" s="158"/>
      <c r="D101" s="65" t="str">
        <f>'журнал регистрации'!B98</f>
        <v>Вдовченко НН</v>
      </c>
      <c r="E101" s="79" t="str">
        <f>'журнал регистрации'!D98</f>
        <v>Вдовченко Никита</v>
      </c>
      <c r="F101" s="78"/>
      <c r="G101" s="65" t="s">
        <v>62</v>
      </c>
      <c r="H101" s="66">
        <f>'журнал регистрации'!I98</f>
        <v>92</v>
      </c>
      <c r="I101" s="80">
        <f>'журнал регистрации'!J98</f>
        <v>44467</v>
      </c>
      <c r="J101" s="81"/>
      <c r="L101" s="82" t="str">
        <f>'журнал регистрации'!E98</f>
        <v>11д</v>
      </c>
      <c r="M101" s="82" t="str">
        <f>'журнал регистрации'!F98</f>
        <v>Скрылева Н.Н., 11д</v>
      </c>
    </row>
    <row r="102" spans="1:13" s="82" customFormat="1" ht="43.5" customHeight="1">
      <c r="A102" s="156"/>
      <c r="B102" s="157"/>
      <c r="C102" s="158"/>
      <c r="D102" s="65" t="str">
        <f>'журнал регистрации'!B99</f>
        <v>Говорова ТА</v>
      </c>
      <c r="E102" s="79" t="str">
        <f>'журнал регистрации'!D99</f>
        <v>Жирнов Яков</v>
      </c>
      <c r="F102" s="78"/>
      <c r="G102" s="65" t="s">
        <v>62</v>
      </c>
      <c r="H102" s="66">
        <f>'журнал регистрации'!I99</f>
        <v>93</v>
      </c>
      <c r="I102" s="80">
        <f>'журнал регистрации'!J99</f>
        <v>44461</v>
      </c>
      <c r="J102" s="81"/>
      <c r="L102" s="82" t="str">
        <f>'журнал регистрации'!E99</f>
        <v>11д</v>
      </c>
      <c r="M102" s="82" t="str">
        <f>'журнал регистрации'!F99</f>
        <v>Скрылева Н.Н., 11д</v>
      </c>
    </row>
    <row r="103" spans="1:13" s="82" customFormat="1" ht="43.5" customHeight="1">
      <c r="A103" s="156"/>
      <c r="B103" s="157"/>
      <c r="C103" s="158"/>
      <c r="D103" s="65" t="str">
        <f>'журнал регистрации'!B100</f>
        <v>Токорева АВ</v>
      </c>
      <c r="E103" s="79" t="str">
        <f>'журнал регистрации'!D100</f>
        <v>Новиков Григорий</v>
      </c>
      <c r="F103" s="78"/>
      <c r="G103" s="65" t="s">
        <v>62</v>
      </c>
      <c r="H103" s="66">
        <f>'журнал регистрации'!I100</f>
        <v>94</v>
      </c>
      <c r="I103" s="80">
        <f>'журнал регистрации'!J100</f>
        <v>44467</v>
      </c>
      <c r="J103" s="81"/>
      <c r="L103" s="82" t="str">
        <f>'журнал регистрации'!E100</f>
        <v>11д</v>
      </c>
      <c r="M103" s="82" t="str">
        <f>'журнал регистрации'!F100</f>
        <v>Скрылева Н.Н., 11д</v>
      </c>
    </row>
    <row r="104" spans="1:13" s="82" customFormat="1" ht="43.5" customHeight="1">
      <c r="A104" s="156"/>
      <c r="B104" s="157"/>
      <c r="C104" s="158"/>
      <c r="D104" s="65" t="str">
        <f>'журнал регистрации'!B101</f>
        <v>Добравольская ЕА</v>
      </c>
      <c r="E104" s="79" t="str">
        <f>'журнал регистрации'!D101</f>
        <v>Добровольский Егор</v>
      </c>
      <c r="F104" s="78"/>
      <c r="G104" s="65" t="s">
        <v>62</v>
      </c>
      <c r="H104" s="66">
        <f>'журнал регистрации'!I101</f>
        <v>95</v>
      </c>
      <c r="I104" s="80">
        <f>'журнал регистрации'!J101</f>
        <v>44467</v>
      </c>
      <c r="J104" s="81"/>
      <c r="L104" s="82" t="str">
        <f>'журнал регистрации'!E101</f>
        <v>11в</v>
      </c>
      <c r="M104" s="82" t="str">
        <f>'журнал регистрации'!F101</f>
        <v>Боронина О.А.</v>
      </c>
    </row>
    <row r="105" spans="1:13" s="82" customFormat="1" ht="43.5" customHeight="1">
      <c r="A105" s="156"/>
      <c r="B105" s="157"/>
      <c r="C105" s="158"/>
      <c r="D105" s="65" t="str">
        <f>'журнал регистрации'!B102</f>
        <v>Быкова ИА</v>
      </c>
      <c r="E105" s="79" t="str">
        <f>'журнал регистрации'!D102</f>
        <v xml:space="preserve">Быков Никита </v>
      </c>
      <c r="F105" s="78"/>
      <c r="G105" s="65" t="s">
        <v>62</v>
      </c>
      <c r="H105" s="66">
        <f>'журнал регистрации'!I102</f>
        <v>96</v>
      </c>
      <c r="I105" s="80">
        <f>'журнал регистрации'!J102</f>
        <v>44469</v>
      </c>
      <c r="J105" s="81"/>
      <c r="L105" s="82" t="str">
        <f>'журнал регистрации'!E102</f>
        <v>8а</v>
      </c>
      <c r="M105" s="82" t="str">
        <f>'журнал регистрации'!F102</f>
        <v>Дронов В.С.</v>
      </c>
    </row>
    <row r="106" spans="1:13" s="82" customFormat="1" ht="43.5" customHeight="1">
      <c r="A106" s="156"/>
      <c r="B106" s="157"/>
      <c r="C106" s="158"/>
      <c r="D106" s="65" t="str">
        <f>'журнал регистрации'!B103</f>
        <v>Киселева ЕС</v>
      </c>
      <c r="E106" s="79" t="str">
        <f>'журнал регистрации'!D103</f>
        <v>Киселева Лида</v>
      </c>
      <c r="F106" s="78"/>
      <c r="G106" s="65" t="s">
        <v>62</v>
      </c>
      <c r="H106" s="66">
        <f>'журнал регистрации'!I103</f>
        <v>97</v>
      </c>
      <c r="I106" s="80">
        <f>'журнал регистрации'!J103</f>
        <v>44469</v>
      </c>
      <c r="J106" s="81"/>
      <c r="L106" s="82" t="str">
        <f>'журнал регистрации'!E103</f>
        <v>8а</v>
      </c>
      <c r="M106" s="82" t="str">
        <f>'журнал регистрации'!F103</f>
        <v>Дронов В.С.</v>
      </c>
    </row>
    <row r="107" spans="1:13" s="82" customFormat="1" ht="43.5" customHeight="1">
      <c r="A107" s="156"/>
      <c r="B107" s="157"/>
      <c r="C107" s="158"/>
      <c r="D107" s="65" t="str">
        <f>'журнал регистрации'!B104</f>
        <v>Соколова АВ</v>
      </c>
      <c r="E107" s="79" t="str">
        <f>'журнал регистрации'!D104</f>
        <v>Соколова Ви ктория</v>
      </c>
      <c r="F107" s="78"/>
      <c r="G107" s="65" t="s">
        <v>62</v>
      </c>
      <c r="H107" s="66">
        <f>'журнал регистрации'!I104</f>
        <v>98</v>
      </c>
      <c r="I107" s="80">
        <f>'журнал регистрации'!J104</f>
        <v>44469</v>
      </c>
      <c r="J107" s="81"/>
      <c r="L107" s="82" t="str">
        <f>'журнал регистрации'!E104</f>
        <v>8а</v>
      </c>
      <c r="M107" s="82" t="str">
        <f>'журнал регистрации'!F104</f>
        <v>Дронов В.С.</v>
      </c>
    </row>
    <row r="108" spans="1:13" s="82" customFormat="1" ht="43.5" customHeight="1">
      <c r="A108" s="156"/>
      <c r="B108" s="157"/>
      <c r="C108" s="158"/>
      <c r="D108" s="65" t="str">
        <f>'журнал регистрации'!B105</f>
        <v>Новицкая ОС</v>
      </c>
      <c r="E108" s="79" t="str">
        <f>'журнал регистрации'!D105</f>
        <v>Новицкий Миша</v>
      </c>
      <c r="F108" s="78"/>
      <c r="G108" s="65" t="s">
        <v>62</v>
      </c>
      <c r="H108" s="66">
        <f>'журнал регистрации'!I105</f>
        <v>99</v>
      </c>
      <c r="I108" s="80">
        <f>'журнал регистрации'!J105</f>
        <v>44469</v>
      </c>
      <c r="J108" s="81"/>
      <c r="L108" s="82" t="str">
        <f>'журнал регистрации'!E105</f>
        <v>8а</v>
      </c>
      <c r="M108" s="82" t="str">
        <f>'журнал регистрации'!F105</f>
        <v>Дронов В.С.</v>
      </c>
    </row>
    <row r="109" spans="1:13" s="82" customFormat="1" ht="43.5" customHeight="1">
      <c r="A109" s="156"/>
      <c r="B109" s="157"/>
      <c r="C109" s="158"/>
      <c r="D109" s="65" t="str">
        <f>'журнал регистрации'!B106</f>
        <v>Рыжикова ОВ</v>
      </c>
      <c r="E109" s="79" t="str">
        <f>'журнал регистрации'!D106</f>
        <v>Рыжиков Роман</v>
      </c>
      <c r="F109" s="78"/>
      <c r="G109" s="65" t="s">
        <v>62</v>
      </c>
      <c r="H109" s="66">
        <f>'журнал регистрации'!I106</f>
        <v>100</v>
      </c>
      <c r="I109" s="80">
        <f>'журнал регистрации'!J106</f>
        <v>44469</v>
      </c>
      <c r="J109" s="81"/>
      <c r="L109" s="82" t="str">
        <f>'журнал регистрации'!E106</f>
        <v>8а</v>
      </c>
      <c r="M109" s="82" t="str">
        <f>'журнал регистрации'!F106</f>
        <v>Дронов В.С.</v>
      </c>
    </row>
    <row r="110" spans="1:13" s="82" customFormat="1" ht="43.5" customHeight="1">
      <c r="A110" s="156"/>
      <c r="B110" s="157"/>
      <c r="C110" s="158"/>
      <c r="D110" s="65" t="str">
        <f>'журнал регистрации'!B107</f>
        <v>Тагильцева ДВ</v>
      </c>
      <c r="E110" s="79" t="str">
        <f>'журнал регистрации'!D107</f>
        <v>Тагильцева Варя</v>
      </c>
      <c r="F110" s="78"/>
      <c r="G110" s="65" t="s">
        <v>62</v>
      </c>
      <c r="H110" s="66">
        <f>'журнал регистрации'!I107</f>
        <v>101</v>
      </c>
      <c r="I110" s="80">
        <f>'журнал регистрации'!J107</f>
        <v>44469</v>
      </c>
      <c r="J110" s="81"/>
      <c r="L110" s="82" t="str">
        <f>'журнал регистрации'!E107</f>
        <v>8а</v>
      </c>
      <c r="M110" s="82" t="str">
        <f>'журнал регистрации'!F107</f>
        <v>Дронов В.С.</v>
      </c>
    </row>
    <row r="111" spans="1:13" s="82" customFormat="1" ht="43.5" customHeight="1">
      <c r="A111" s="156"/>
      <c r="B111" s="157"/>
      <c r="C111" s="158"/>
      <c r="D111" s="65" t="str">
        <f>'журнал регистрации'!B108</f>
        <v>Красильникова ТН</v>
      </c>
      <c r="E111" s="79" t="str">
        <f>'журнал регистрации'!D108</f>
        <v>Красильникова Соня</v>
      </c>
      <c r="F111" s="78"/>
      <c r="G111" s="65" t="s">
        <v>62</v>
      </c>
      <c r="H111" s="66">
        <f>'журнал регистрации'!I108</f>
        <v>102</v>
      </c>
      <c r="I111" s="80">
        <f>'журнал регистрации'!J108</f>
        <v>44480</v>
      </c>
      <c r="J111" s="81"/>
      <c r="L111" s="82" t="str">
        <f>'журнал регистрации'!E108</f>
        <v>8а</v>
      </c>
      <c r="M111" s="82" t="str">
        <f>'журнал регистрации'!F108</f>
        <v>Дронов В.С.</v>
      </c>
    </row>
    <row r="112" spans="1:13" s="82" customFormat="1" ht="43.5" customHeight="1">
      <c r="A112" s="156"/>
      <c r="B112" s="157"/>
      <c r="C112" s="158"/>
      <c r="D112" s="65" t="str">
        <f>'журнал регистрации'!B109</f>
        <v>Пфаненштиль АА</v>
      </c>
      <c r="E112" s="79" t="str">
        <f>'журнал регистрации'!D109</f>
        <v>Пфаненштиль Артем</v>
      </c>
      <c r="F112" s="78"/>
      <c r="G112" s="65" t="s">
        <v>62</v>
      </c>
      <c r="H112" s="66">
        <f>'журнал регистрации'!I109</f>
        <v>103</v>
      </c>
      <c r="I112" s="80">
        <f>'журнал регистрации'!J109</f>
        <v>44469</v>
      </c>
      <c r="J112" s="81"/>
      <c r="L112" s="82" t="str">
        <f>'журнал регистрации'!E109</f>
        <v>8б</v>
      </c>
      <c r="M112" s="82" t="str">
        <f>'журнал регистрации'!F109</f>
        <v>Дронов В.С.</v>
      </c>
    </row>
    <row r="113" spans="1:13" s="82" customFormat="1" ht="43.5" customHeight="1">
      <c r="A113" s="156"/>
      <c r="B113" s="157"/>
      <c r="C113" s="158"/>
      <c r="D113" s="65" t="str">
        <f>'журнал регистрации'!B110</f>
        <v>Рырянова АВ</v>
      </c>
      <c r="E113" s="79" t="str">
        <f>'журнал регистрации'!D110</f>
        <v>Зырянов Андрей</v>
      </c>
      <c r="F113" s="78"/>
      <c r="G113" s="65" t="s">
        <v>62</v>
      </c>
      <c r="H113" s="66">
        <f>'журнал регистрации'!I110</f>
        <v>104</v>
      </c>
      <c r="I113" s="80">
        <f>'журнал регистрации'!J110</f>
        <v>44469</v>
      </c>
      <c r="J113" s="81"/>
      <c r="L113" s="82" t="str">
        <f>'журнал регистрации'!E110</f>
        <v>8б</v>
      </c>
      <c r="M113" s="82" t="str">
        <f>'журнал регистрации'!F110</f>
        <v>Дронов В.С.</v>
      </c>
    </row>
    <row r="114" spans="1:13" s="82" customFormat="1" ht="43.5" customHeight="1">
      <c r="A114" s="156"/>
      <c r="B114" s="157"/>
      <c r="C114" s="158"/>
      <c r="D114" s="65" t="str">
        <f>'журнал регистрации'!B111</f>
        <v>Люшневская ЕА</v>
      </c>
      <c r="E114" s="79" t="str">
        <f>'журнал регистрации'!D111</f>
        <v>Пастухов Миша</v>
      </c>
      <c r="F114" s="78"/>
      <c r="G114" s="65" t="s">
        <v>62</v>
      </c>
      <c r="H114" s="66">
        <f>'журнал регистрации'!I111</f>
        <v>105</v>
      </c>
      <c r="I114" s="80">
        <f>'журнал регистрации'!J111</f>
        <v>44469</v>
      </c>
      <c r="J114" s="81"/>
      <c r="L114" s="82" t="str">
        <f>'журнал регистрации'!E111</f>
        <v>8б</v>
      </c>
      <c r="M114" s="82" t="str">
        <f>'журнал регистрации'!F111</f>
        <v>Дронов В.С.</v>
      </c>
    </row>
    <row r="115" spans="1:13" s="82" customFormat="1" ht="43.5" customHeight="1">
      <c r="A115" s="156"/>
      <c r="B115" s="157"/>
      <c r="C115" s="158"/>
      <c r="D115" s="65" t="str">
        <f>'журнал регистрации'!B112</f>
        <v>Бобырева СА</v>
      </c>
      <c r="E115" s="79" t="str">
        <f>'журнал регистрации'!D112</f>
        <v>Бобырев Иван</v>
      </c>
      <c r="F115" s="78"/>
      <c r="G115" s="65" t="s">
        <v>62</v>
      </c>
      <c r="H115" s="66">
        <f>'журнал регистрации'!I112</f>
        <v>106</v>
      </c>
      <c r="I115" s="80">
        <f>'журнал регистрации'!J112</f>
        <v>44469</v>
      </c>
      <c r="J115" s="81"/>
      <c r="L115" s="82" t="str">
        <f>'журнал регистрации'!E112</f>
        <v>8в</v>
      </c>
      <c r="M115" s="82" t="str">
        <f>'журнал регистрации'!F112</f>
        <v>Дронов В.С.</v>
      </c>
    </row>
    <row r="116" spans="1:13" s="82" customFormat="1" ht="43.5" customHeight="1">
      <c r="A116" s="156"/>
      <c r="B116" s="157"/>
      <c r="C116" s="158"/>
      <c r="D116" s="65" t="str">
        <f>'журнал регистрации'!B113</f>
        <v>Страбыкина НГ</v>
      </c>
      <c r="E116" s="79" t="str">
        <f>'журнал регистрации'!D113</f>
        <v>Страбыкин Антон</v>
      </c>
      <c r="F116" s="78"/>
      <c r="G116" s="65" t="s">
        <v>62</v>
      </c>
      <c r="H116" s="66">
        <f>'журнал регистрации'!I113</f>
        <v>107</v>
      </c>
      <c r="I116" s="80">
        <f>'журнал регистрации'!J113</f>
        <v>44469</v>
      </c>
      <c r="J116" s="81"/>
      <c r="L116" s="82" t="str">
        <f>'журнал регистрации'!E113</f>
        <v>8в</v>
      </c>
      <c r="M116" s="82" t="str">
        <f>'журнал регистрации'!F113</f>
        <v>Дронов В.С.</v>
      </c>
    </row>
    <row r="117" spans="1:13" s="82" customFormat="1" ht="43.5" customHeight="1">
      <c r="A117" s="156"/>
      <c r="B117" s="157"/>
      <c r="C117" s="158"/>
      <c r="D117" s="65" t="str">
        <f>'журнал регистрации'!B114</f>
        <v>Осипова СА</v>
      </c>
      <c r="E117" s="79" t="str">
        <f>'журнал регистрации'!D114</f>
        <v>Осипова Ксения</v>
      </c>
      <c r="F117" s="78"/>
      <c r="G117" s="65" t="s">
        <v>62</v>
      </c>
      <c r="H117" s="66">
        <f>'журнал регистрации'!I114</f>
        <v>108</v>
      </c>
      <c r="I117" s="80">
        <f>'журнал регистрации'!J114</f>
        <v>44468</v>
      </c>
      <c r="J117" s="81"/>
      <c r="L117" s="82" t="str">
        <f>'журнал регистрации'!E114</f>
        <v>11г</v>
      </c>
      <c r="M117" s="82" t="str">
        <f>'журнал регистрации'!F114</f>
        <v>Стрельникова Н.В., 11г</v>
      </c>
    </row>
    <row r="118" spans="1:13" s="82" customFormat="1" ht="43.5" customHeight="1">
      <c r="A118" s="156"/>
      <c r="B118" s="157"/>
      <c r="C118" s="158"/>
      <c r="D118" s="65" t="str">
        <f>'журнал регистрации'!B115</f>
        <v>Семенко ЮВ</v>
      </c>
      <c r="E118" s="79" t="str">
        <f>'журнал регистрации'!D115</f>
        <v>Семенко Иван</v>
      </c>
      <c r="F118" s="78"/>
      <c r="G118" s="65" t="s">
        <v>62</v>
      </c>
      <c r="H118" s="66">
        <f>'журнал регистрации'!I115</f>
        <v>109</v>
      </c>
      <c r="I118" s="80">
        <f>'журнал регистрации'!J115</f>
        <v>44468</v>
      </c>
      <c r="J118" s="81"/>
      <c r="L118" s="82" t="str">
        <f>'журнал регистрации'!E115</f>
        <v>11г</v>
      </c>
      <c r="M118" s="82" t="str">
        <f>'журнал регистрации'!F115</f>
        <v>Стрельникова Н.В., 11г</v>
      </c>
    </row>
    <row r="119" spans="1:13" s="82" customFormat="1" ht="43.5" customHeight="1">
      <c r="A119" s="156"/>
      <c r="B119" s="157"/>
      <c r="C119" s="158"/>
      <c r="D119" s="65" t="str">
        <f>'журнал регистрации'!B116</f>
        <v>Калтакова ГН</v>
      </c>
      <c r="E119" s="79" t="str">
        <f>'журнал регистрации'!D116</f>
        <v>Калтаков Денис</v>
      </c>
      <c r="F119" s="78"/>
      <c r="G119" s="65" t="s">
        <v>62</v>
      </c>
      <c r="H119" s="66">
        <f>'журнал регистрации'!I116</f>
        <v>110</v>
      </c>
      <c r="I119" s="80">
        <f>'журнал регистрации'!J116</f>
        <v>44468</v>
      </c>
      <c r="J119" s="81"/>
      <c r="L119" s="82" t="str">
        <f>'журнал регистрации'!E116</f>
        <v>11б</v>
      </c>
      <c r="M119" s="82" t="str">
        <f>'журнал регистрации'!F116</f>
        <v>Баянкина Л.А, 11а, б</v>
      </c>
    </row>
    <row r="120" spans="1:13" s="82" customFormat="1" ht="43.5" customHeight="1">
      <c r="A120" s="156"/>
      <c r="B120" s="157"/>
      <c r="C120" s="158"/>
      <c r="D120" s="65" t="str">
        <f>'журнал регистрации'!B117</f>
        <v>Ряполова МВ</v>
      </c>
      <c r="E120" s="79" t="str">
        <f>'журнал регистрации'!D117</f>
        <v>Ряполов Евгений</v>
      </c>
      <c r="F120" s="78"/>
      <c r="G120" s="65" t="s">
        <v>62</v>
      </c>
      <c r="H120" s="66">
        <f>'журнал регистрации'!I117</f>
        <v>111</v>
      </c>
      <c r="I120" s="80">
        <f>'журнал регистрации'!J117</f>
        <v>44468</v>
      </c>
      <c r="J120" s="81"/>
      <c r="L120" s="82" t="str">
        <f>'журнал регистрации'!E117</f>
        <v>11г</v>
      </c>
      <c r="M120" s="82" t="str">
        <f>'журнал регистрации'!F117</f>
        <v>Стрельникова Н.В., 11г</v>
      </c>
    </row>
    <row r="121" spans="1:13" s="82" customFormat="1" ht="43.5" customHeight="1">
      <c r="A121" s="156"/>
      <c r="B121" s="157"/>
      <c r="C121" s="158"/>
      <c r="D121" s="65" t="str">
        <f>'журнал регистрации'!B118</f>
        <v>Андрюкова НР</v>
      </c>
      <c r="E121" s="79" t="str">
        <f>'журнал регистрации'!D118</f>
        <v>Андрюкова Ольга</v>
      </c>
      <c r="F121" s="78"/>
      <c r="G121" s="65" t="s">
        <v>62</v>
      </c>
      <c r="H121" s="66">
        <f>'журнал регистрации'!I118</f>
        <v>112</v>
      </c>
      <c r="I121" s="80">
        <f>'журнал регистрации'!J118</f>
        <v>44463</v>
      </c>
      <c r="J121" s="81"/>
      <c r="L121" s="82" t="str">
        <f>'журнал регистрации'!E118</f>
        <v>11г</v>
      </c>
      <c r="M121" s="82" t="str">
        <f>'журнал регистрации'!F118</f>
        <v>Стрельникова Н.В., 11г</v>
      </c>
    </row>
    <row r="122" spans="1:13" s="82" customFormat="1" ht="43.5" customHeight="1">
      <c r="A122" s="156"/>
      <c r="B122" s="157"/>
      <c r="C122" s="158"/>
      <c r="D122" s="65" t="str">
        <f>'журнал регистрации'!B119</f>
        <v>Солодовников ИБ</v>
      </c>
      <c r="E122" s="79" t="str">
        <f>'журнал регистрации'!D119</f>
        <v>Солодовникова Оксана</v>
      </c>
      <c r="F122" s="78"/>
      <c r="G122" s="65" t="s">
        <v>62</v>
      </c>
      <c r="H122" s="66">
        <f>'журнал регистрации'!I119</f>
        <v>113</v>
      </c>
      <c r="I122" s="80">
        <f>'журнал регистрации'!J119</f>
        <v>44468</v>
      </c>
      <c r="J122" s="81"/>
      <c r="L122" s="82" t="str">
        <f>'журнал регистрации'!E119</f>
        <v>11г</v>
      </c>
      <c r="M122" s="82" t="str">
        <f>'журнал регистрации'!F119</f>
        <v>Стрельникова Н.В., 11г</v>
      </c>
    </row>
    <row r="123" spans="1:13" s="82" customFormat="1" ht="43.5" customHeight="1">
      <c r="A123" s="156"/>
      <c r="B123" s="157"/>
      <c r="C123" s="158"/>
      <c r="D123" s="65" t="str">
        <f>'журнал регистрации'!B120</f>
        <v>Буравцова НГ</v>
      </c>
      <c r="E123" s="79" t="str">
        <f>'журнал регистрации'!D120</f>
        <v>Буравцова Дарья</v>
      </c>
      <c r="F123" s="78"/>
      <c r="G123" s="65" t="s">
        <v>62</v>
      </c>
      <c r="H123" s="66">
        <f>'журнал регистрации'!I120</f>
        <v>114</v>
      </c>
      <c r="I123" s="80">
        <f>'журнал регистрации'!J120</f>
        <v>44466</v>
      </c>
      <c r="J123" s="81"/>
      <c r="L123" s="82" t="str">
        <f>'журнал регистрации'!E120</f>
        <v>11г</v>
      </c>
      <c r="M123" s="82" t="str">
        <f>'журнал регистрации'!F120</f>
        <v>Стрельникова Н.В., 11г</v>
      </c>
    </row>
    <row r="124" spans="1:13" s="82" customFormat="1" ht="43.5" customHeight="1">
      <c r="A124" s="156"/>
      <c r="B124" s="157"/>
      <c r="C124" s="158"/>
      <c r="D124" s="65" t="str">
        <f>'журнал регистрации'!B121</f>
        <v>Бурых ЕВ</v>
      </c>
      <c r="E124" s="79" t="str">
        <f>'журнал регистрации'!D121</f>
        <v>Фролова Анастасия</v>
      </c>
      <c r="F124" s="78"/>
      <c r="G124" s="65" t="s">
        <v>62</v>
      </c>
      <c r="H124" s="66">
        <f>'журнал регистрации'!I121</f>
        <v>115</v>
      </c>
      <c r="I124" s="80">
        <f>'журнал регистрации'!J121</f>
        <v>44466</v>
      </c>
      <c r="J124" s="81"/>
      <c r="L124" s="82" t="str">
        <f>'журнал регистрации'!E121</f>
        <v>11г</v>
      </c>
      <c r="M124" s="82" t="str">
        <f>'журнал регистрации'!F121</f>
        <v>Стрельникова Н.В., 11г</v>
      </c>
    </row>
    <row r="125" spans="1:13" s="82" customFormat="1" ht="43.5" customHeight="1">
      <c r="A125" s="156"/>
      <c r="B125" s="157"/>
      <c r="C125" s="158"/>
      <c r="D125" s="65" t="str">
        <f>'журнал регистрации'!B122</f>
        <v>Павлова НС</v>
      </c>
      <c r="E125" s="79" t="str">
        <f>'журнал регистрации'!D122</f>
        <v>Павлов Дмитрий</v>
      </c>
      <c r="F125" s="78"/>
      <c r="G125" s="65" t="s">
        <v>62</v>
      </c>
      <c r="H125" s="66">
        <f>'журнал регистрации'!I122</f>
        <v>116</v>
      </c>
      <c r="I125" s="80">
        <f>'журнал регистрации'!J122</f>
        <v>44468</v>
      </c>
      <c r="J125" s="81"/>
      <c r="L125" s="82" t="str">
        <f>'журнал регистрации'!E122</f>
        <v>11г</v>
      </c>
      <c r="M125" s="82" t="str">
        <f>'журнал регистрации'!F122</f>
        <v>Стрельникова Н.В., 11г</v>
      </c>
    </row>
    <row r="126" spans="1:13" s="82" customFormat="1" ht="43.5" customHeight="1">
      <c r="A126" s="156"/>
      <c r="B126" s="157"/>
      <c r="C126" s="158"/>
      <c r="D126" s="65" t="str">
        <f>'журнал регистрации'!B123</f>
        <v>Лаптева НН</v>
      </c>
      <c r="E126" s="79" t="str">
        <f>'журнал регистрации'!D123</f>
        <v>Лаптев Кирилл</v>
      </c>
      <c r="F126" s="78"/>
      <c r="G126" s="65" t="s">
        <v>62</v>
      </c>
      <c r="H126" s="66">
        <f>'журнал регистрации'!I123</f>
        <v>117</v>
      </c>
      <c r="I126" s="80">
        <f>'журнал регистрации'!J123</f>
        <v>44463</v>
      </c>
      <c r="J126" s="81"/>
      <c r="L126" s="82" t="str">
        <f>'журнал регистрации'!E123</f>
        <v>11г</v>
      </c>
      <c r="M126" s="82" t="str">
        <f>'журнал регистрации'!F123</f>
        <v>Стрельникова Н.В., 11г</v>
      </c>
    </row>
    <row r="127" spans="1:13" s="82" customFormat="1" ht="43.5" customHeight="1">
      <c r="A127" s="156"/>
      <c r="B127" s="157"/>
      <c r="C127" s="158"/>
      <c r="D127" s="65" t="str">
        <f>'журнал регистрации'!B124</f>
        <v>Ефимова МА</v>
      </c>
      <c r="E127" s="79" t="str">
        <f>'журнал регистрации'!D124</f>
        <v>Ефимова Мария</v>
      </c>
      <c r="F127" s="78"/>
      <c r="G127" s="65" t="s">
        <v>62</v>
      </c>
      <c r="H127" s="66">
        <f>'журнал регистрации'!I124</f>
        <v>118</v>
      </c>
      <c r="I127" s="80">
        <f>'журнал регистрации'!J124</f>
        <v>44468</v>
      </c>
      <c r="J127" s="81"/>
      <c r="L127" s="82" t="str">
        <f>'журнал регистрации'!E124</f>
        <v>11г</v>
      </c>
      <c r="M127" s="82" t="str">
        <f>'журнал регистрации'!F124</f>
        <v>Стрельникова Н.В., 11г</v>
      </c>
    </row>
    <row r="128" spans="1:13" s="82" customFormat="1" ht="43.5" customHeight="1">
      <c r="A128" s="156"/>
      <c r="B128" s="157"/>
      <c r="C128" s="158"/>
      <c r="D128" s="65" t="str">
        <f>'журнал регистрации'!B125</f>
        <v>Гданова ГА</v>
      </c>
      <c r="E128" s="79" t="str">
        <f>'журнал регистрации'!D125</f>
        <v>Шагалин Антон</v>
      </c>
      <c r="F128" s="78"/>
      <c r="G128" s="65" t="s">
        <v>62</v>
      </c>
      <c r="H128" s="66">
        <f>'журнал регистрации'!I125</f>
        <v>119</v>
      </c>
      <c r="I128" s="80">
        <f>'журнал регистрации'!J125</f>
        <v>44468</v>
      </c>
      <c r="J128" s="81"/>
      <c r="L128" s="82" t="str">
        <f>'журнал регистрации'!E125</f>
        <v>11г</v>
      </c>
      <c r="M128" s="82" t="str">
        <f>'журнал регистрации'!F125</f>
        <v>Стрельникова Н.В., 11г</v>
      </c>
    </row>
    <row r="129" spans="1:13" s="82" customFormat="1" ht="43.5" customHeight="1">
      <c r="A129" s="156"/>
      <c r="B129" s="157"/>
      <c r="C129" s="158"/>
      <c r="D129" s="65" t="str">
        <f>'журнал регистрации'!B126</f>
        <v>Говорова ТА</v>
      </c>
      <c r="E129" s="79" t="str">
        <f>'журнал регистрации'!D126</f>
        <v>Жирнов Яков</v>
      </c>
      <c r="F129" s="78"/>
      <c r="G129" s="65" t="s">
        <v>62</v>
      </c>
      <c r="H129" s="66">
        <f>'журнал регистрации'!I126</f>
        <v>120</v>
      </c>
      <c r="I129" s="80">
        <f>'журнал регистрации'!J126</f>
        <v>44461</v>
      </c>
      <c r="J129" s="81"/>
      <c r="L129" s="82" t="str">
        <f>'журнал регистрации'!E126</f>
        <v>11д</v>
      </c>
      <c r="M129" s="82" t="str">
        <f>'журнал регистрации'!F126</f>
        <v>Чекмарева Т.Я., 11д</v>
      </c>
    </row>
    <row r="130" spans="1:13" s="82" customFormat="1" ht="43.5" customHeight="1">
      <c r="A130" s="156"/>
      <c r="B130" s="157"/>
      <c r="C130" s="158"/>
      <c r="D130" s="65" t="str">
        <f>'журнал регистрации'!B127</f>
        <v>Качура ТА</v>
      </c>
      <c r="E130" s="79" t="str">
        <f>'журнал регистрации'!D127</f>
        <v>Качура Дарья</v>
      </c>
      <c r="F130" s="78"/>
      <c r="G130" s="65" t="s">
        <v>62</v>
      </c>
      <c r="H130" s="66">
        <f>'журнал регистрации'!I127</f>
        <v>121</v>
      </c>
      <c r="I130" s="80">
        <f>'журнал регистрации'!J127</f>
        <v>44468</v>
      </c>
      <c r="J130" s="81"/>
      <c r="L130" s="82" t="str">
        <f>'журнал регистрации'!E127</f>
        <v>11д</v>
      </c>
      <c r="M130" s="82" t="str">
        <f>'журнал регистрации'!F127</f>
        <v>Чекмарева Т.Я., 11д</v>
      </c>
    </row>
    <row r="131" spans="1:13" s="82" customFormat="1" ht="43.5" customHeight="1">
      <c r="A131" s="156"/>
      <c r="B131" s="157"/>
      <c r="C131" s="158"/>
      <c r="D131" s="65" t="str">
        <f>'журнал регистрации'!B128</f>
        <v>Елашкин ДВ</v>
      </c>
      <c r="E131" s="79" t="str">
        <f>'журнал регистрации'!D128</f>
        <v>Елашкин Данил</v>
      </c>
      <c r="F131" s="78"/>
      <c r="G131" s="65" t="s">
        <v>62</v>
      </c>
      <c r="H131" s="66">
        <f>'журнал регистрации'!I128</f>
        <v>122</v>
      </c>
      <c r="I131" s="80">
        <f>'журнал регистрации'!J128</f>
        <v>44468</v>
      </c>
      <c r="J131" s="81"/>
      <c r="L131" s="82" t="str">
        <f>'журнал регистрации'!E128</f>
        <v>11д</v>
      </c>
      <c r="M131" s="82" t="str">
        <f>'журнал регистрации'!F128</f>
        <v>Чекмарева Т.Я., 11д</v>
      </c>
    </row>
    <row r="132" spans="1:13" s="82" customFormat="1" ht="43.5" customHeight="1">
      <c r="A132" s="156"/>
      <c r="B132" s="157"/>
      <c r="C132" s="158"/>
      <c r="D132" s="65" t="str">
        <f>'журнал регистрации'!B129</f>
        <v>Нарытнева МВ</v>
      </c>
      <c r="E132" s="79" t="str">
        <f>'журнал регистрации'!D129</f>
        <v>Нарытнев Владимир</v>
      </c>
      <c r="F132" s="78"/>
      <c r="G132" s="65" t="s">
        <v>62</v>
      </c>
      <c r="H132" s="66">
        <f>'журнал регистрации'!I129</f>
        <v>123</v>
      </c>
      <c r="I132" s="80">
        <f>'журнал регистрации'!J129</f>
        <v>44468</v>
      </c>
      <c r="J132" s="81"/>
      <c r="L132" s="82" t="str">
        <f>'журнал регистрации'!E129</f>
        <v>11д</v>
      </c>
      <c r="M132" s="82" t="str">
        <f>'журнал регистрации'!F129</f>
        <v>Чекмарева Т.Я., 11д</v>
      </c>
    </row>
    <row r="133" spans="1:13" s="82" customFormat="1" ht="43.5" customHeight="1">
      <c r="A133" s="156"/>
      <c r="B133" s="157"/>
      <c r="C133" s="158"/>
      <c r="D133" s="65" t="str">
        <f>'журнал регистрации'!B130</f>
        <v>Флусова ЯА</v>
      </c>
      <c r="E133" s="79" t="str">
        <f>'журнал регистрации'!D130</f>
        <v>Флусова Софья</v>
      </c>
      <c r="F133" s="78"/>
      <c r="G133" s="65" t="s">
        <v>62</v>
      </c>
      <c r="H133" s="66">
        <f>'журнал регистрации'!I130</f>
        <v>124</v>
      </c>
      <c r="I133" s="80">
        <f>'журнал регистрации'!J130</f>
        <v>44460</v>
      </c>
      <c r="J133" s="81"/>
      <c r="L133" s="82" t="str">
        <f>'журнал регистрации'!E130</f>
        <v>11д</v>
      </c>
      <c r="M133" s="82" t="str">
        <f>'журнал регистрации'!F130</f>
        <v>Чекмарева Т.Я., 11д</v>
      </c>
    </row>
    <row r="134" spans="1:13" s="82" customFormat="1" ht="43.5" customHeight="1">
      <c r="A134" s="156"/>
      <c r="B134" s="157"/>
      <c r="C134" s="158"/>
      <c r="D134" s="65" t="str">
        <f>'журнал регистрации'!B131</f>
        <v>Супоровская НЛ</v>
      </c>
      <c r="E134" s="79" t="str">
        <f>'журнал регистрации'!D131</f>
        <v>Супоровская Екатерина</v>
      </c>
      <c r="F134" s="78"/>
      <c r="G134" s="65" t="s">
        <v>62</v>
      </c>
      <c r="H134" s="66">
        <f>'журнал регистрации'!I131</f>
        <v>125</v>
      </c>
      <c r="I134" s="80">
        <f>'журнал регистрации'!J131</f>
        <v>44468</v>
      </c>
      <c r="J134" s="81"/>
      <c r="L134" s="82" t="str">
        <f>'журнал регистрации'!E131</f>
        <v>11д</v>
      </c>
      <c r="M134" s="82" t="str">
        <f>'журнал регистрации'!F131</f>
        <v>Чекмарева Т.Я., 11д</v>
      </c>
    </row>
    <row r="135" spans="1:13" s="82" customFormat="1" ht="43.5" customHeight="1">
      <c r="A135" s="156"/>
      <c r="B135" s="157"/>
      <c r="C135" s="158"/>
      <c r="D135" s="65" t="str">
        <f>'журнал регистрации'!B132</f>
        <v>Шумилова ОВ</v>
      </c>
      <c r="E135" s="79" t="str">
        <f>'журнал регистрации'!D132</f>
        <v>Шумилов Василий</v>
      </c>
      <c r="F135" s="78"/>
      <c r="G135" s="65" t="s">
        <v>62</v>
      </c>
      <c r="H135" s="66">
        <f>'журнал регистрации'!I132</f>
        <v>126</v>
      </c>
      <c r="I135" s="80">
        <f>'журнал регистрации'!J132</f>
        <v>44463</v>
      </c>
      <c r="J135" s="81"/>
      <c r="L135" s="82" t="str">
        <f>'журнал регистрации'!E132</f>
        <v>11д</v>
      </c>
      <c r="M135" s="82" t="str">
        <f>'журнал регистрации'!F132</f>
        <v>Чекмарева Т.Я., 11д</v>
      </c>
    </row>
    <row r="136" spans="1:13" s="82" customFormat="1" ht="43.5" customHeight="1">
      <c r="A136" s="156"/>
      <c r="B136" s="157"/>
      <c r="C136" s="158"/>
      <c r="D136" s="65" t="str">
        <f>'журнал регистрации'!B133</f>
        <v>Жгилева СВ</v>
      </c>
      <c r="E136" s="79" t="str">
        <f>'журнал регистрации'!D133</f>
        <v>Жгилев Иван</v>
      </c>
      <c r="F136" s="78"/>
      <c r="G136" s="65" t="s">
        <v>62</v>
      </c>
      <c r="H136" s="66">
        <f>'журнал регистрации'!I133</f>
        <v>127</v>
      </c>
      <c r="I136" s="80">
        <f>'журнал регистрации'!J133</f>
        <v>44468</v>
      </c>
      <c r="J136" s="81"/>
      <c r="L136" s="82" t="str">
        <f>'журнал регистрации'!E133</f>
        <v>11д</v>
      </c>
      <c r="M136" s="82" t="str">
        <f>'журнал регистрации'!F133</f>
        <v>Чекмарева Т.Я., 11д</v>
      </c>
    </row>
    <row r="137" spans="1:13" s="82" customFormat="1" ht="43.5" customHeight="1">
      <c r="A137" s="156"/>
      <c r="B137" s="157"/>
      <c r="C137" s="158"/>
      <c r="D137" s="65" t="str">
        <f>'журнал регистрации'!B134</f>
        <v>Дыбова ОВ</v>
      </c>
      <c r="E137" s="79" t="str">
        <f>'журнал регистрации'!D134</f>
        <v>Дыбова Елизавета</v>
      </c>
      <c r="F137" s="78"/>
      <c r="G137" s="65" t="s">
        <v>62</v>
      </c>
      <c r="H137" s="66">
        <f>'журнал регистрации'!I134</f>
        <v>128</v>
      </c>
      <c r="I137" s="80">
        <f>'журнал регистрации'!J134</f>
        <v>44462</v>
      </c>
      <c r="J137" s="81"/>
      <c r="L137" s="82" t="str">
        <f>'журнал регистрации'!E134</f>
        <v>11д</v>
      </c>
      <c r="M137" s="82" t="str">
        <f>'журнал регистрации'!F134</f>
        <v>Чекмарева Т.Я., 11д</v>
      </c>
    </row>
    <row r="138" spans="1:13" s="82" customFormat="1" ht="43.5" customHeight="1">
      <c r="A138" s="156"/>
      <c r="B138" s="157"/>
      <c r="C138" s="158"/>
      <c r="D138" s="65" t="str">
        <f>'журнал регистрации'!B135</f>
        <v>Зинченко СЮ</v>
      </c>
      <c r="E138" s="79" t="str">
        <f>'журнал регистрации'!D135</f>
        <v>Михальчич Елизавета</v>
      </c>
      <c r="F138" s="78"/>
      <c r="G138" s="65" t="s">
        <v>62</v>
      </c>
      <c r="H138" s="66">
        <f>'журнал регистрации'!I135</f>
        <v>129</v>
      </c>
      <c r="I138" s="80">
        <f>'журнал регистрации'!J135</f>
        <v>44463</v>
      </c>
      <c r="J138" s="81"/>
      <c r="L138" s="82" t="str">
        <f>'журнал регистрации'!E135</f>
        <v>11д</v>
      </c>
      <c r="M138" s="82" t="str">
        <f>'журнал регистрации'!F135</f>
        <v>Чекмарева Т.Я., 11д</v>
      </c>
    </row>
    <row r="139" spans="1:13" s="82" customFormat="1" ht="43.5" customHeight="1">
      <c r="A139" s="156"/>
      <c r="B139" s="157"/>
      <c r="C139" s="158"/>
      <c r="D139" s="65" t="str">
        <f>'журнал регистрации'!B136</f>
        <v>Курбатова ТП</v>
      </c>
      <c r="E139" s="79" t="str">
        <f>'журнал регистрации'!D136</f>
        <v>Курбатов Иван</v>
      </c>
      <c r="F139" s="78"/>
      <c r="G139" s="65" t="s">
        <v>62</v>
      </c>
      <c r="H139" s="66">
        <f>'журнал регистрации'!I136</f>
        <v>130</v>
      </c>
      <c r="I139" s="80">
        <f>'журнал регистрации'!J136</f>
        <v>44462</v>
      </c>
      <c r="J139" s="81"/>
      <c r="L139" s="82" t="str">
        <f>'журнал регистрации'!E136</f>
        <v>11д</v>
      </c>
      <c r="M139" s="82" t="str">
        <f>'журнал регистрации'!F136</f>
        <v>Чекмарева Т.Я., 11д</v>
      </c>
    </row>
    <row r="140" spans="1:13" s="82" customFormat="1" ht="43.5" customHeight="1">
      <c r="A140" s="156"/>
      <c r="B140" s="157"/>
      <c r="C140" s="158"/>
      <c r="D140" s="65" t="str">
        <f>'журнал регистрации'!B137</f>
        <v>Виленская ТА</v>
      </c>
      <c r="E140" s="79" t="str">
        <f>'журнал регистрации'!D137</f>
        <v>Виленская Валерия</v>
      </c>
      <c r="F140" s="78"/>
      <c r="G140" s="65" t="s">
        <v>62</v>
      </c>
      <c r="H140" s="66">
        <f>'журнал регистрации'!I137</f>
        <v>131</v>
      </c>
      <c r="I140" s="80">
        <f>'журнал регистрации'!J137</f>
        <v>44468</v>
      </c>
      <c r="J140" s="81"/>
      <c r="L140" s="82" t="str">
        <f>'журнал регистрации'!E137</f>
        <v>11д</v>
      </c>
      <c r="M140" s="82" t="str">
        <f>'журнал регистрации'!F137</f>
        <v>Чекмарева Т.Я., 11д</v>
      </c>
    </row>
    <row r="141" spans="1:13" s="82" customFormat="1" ht="43.5" customHeight="1">
      <c r="A141" s="156"/>
      <c r="B141" s="157"/>
      <c r="C141" s="158"/>
      <c r="D141" s="65" t="str">
        <f>'журнал регистрации'!B138</f>
        <v>Голубева НА</v>
      </c>
      <c r="E141" s="79" t="str">
        <f>'журнал регистрации'!D138</f>
        <v>Голубева Екатерина</v>
      </c>
      <c r="F141" s="78"/>
      <c r="G141" s="65" t="s">
        <v>62</v>
      </c>
      <c r="H141" s="66">
        <f>'журнал регистрации'!I138</f>
        <v>132</v>
      </c>
      <c r="I141" s="80">
        <f>'журнал регистрации'!J138</f>
        <v>44463</v>
      </c>
      <c r="J141" s="81"/>
      <c r="L141" s="82" t="str">
        <f>'журнал регистрации'!E138</f>
        <v>11д</v>
      </c>
      <c r="M141" s="82" t="str">
        <f>'журнал регистрации'!F138</f>
        <v>Чекмарева Т.Я., 11д</v>
      </c>
    </row>
    <row r="142" spans="1:13" s="82" customFormat="1" ht="43.5" customHeight="1">
      <c r="A142" s="156"/>
      <c r="B142" s="157"/>
      <c r="C142" s="158"/>
      <c r="D142" s="65" t="str">
        <f>'журнал регистрации'!B139</f>
        <v>Варава ЛВ</v>
      </c>
      <c r="E142" s="79" t="str">
        <f>'журнал регистрации'!D139</f>
        <v>Варава Таисия</v>
      </c>
      <c r="F142" s="78"/>
      <c r="G142" s="65" t="s">
        <v>62</v>
      </c>
      <c r="H142" s="66">
        <f>'журнал регистрации'!I139</f>
        <v>133</v>
      </c>
      <c r="I142" s="80">
        <f>'журнал регистрации'!J139</f>
        <v>44468</v>
      </c>
      <c r="J142" s="81"/>
      <c r="L142" s="82" t="str">
        <f>'журнал регистрации'!E139</f>
        <v>11д</v>
      </c>
      <c r="M142" s="82" t="str">
        <f>'журнал регистрации'!F139</f>
        <v>Скрылева Н.Н., 11д</v>
      </c>
    </row>
    <row r="143" spans="1:13" s="82" customFormat="1" ht="43.5" customHeight="1">
      <c r="A143" s="156"/>
      <c r="B143" s="157"/>
      <c r="C143" s="158"/>
      <c r="D143" s="65" t="str">
        <f>'журнал регистрации'!B140</f>
        <v>Беспалова МА</v>
      </c>
      <c r="E143" s="79" t="str">
        <f>'журнал регистрации'!D140</f>
        <v>Беспалов Евгений</v>
      </c>
      <c r="F143" s="78"/>
      <c r="G143" s="65" t="s">
        <v>62</v>
      </c>
      <c r="H143" s="66">
        <f>'журнал регистрации'!I140</f>
        <v>134</v>
      </c>
      <c r="I143" s="80">
        <f>'журнал регистрации'!J140</f>
        <v>44468</v>
      </c>
      <c r="J143" s="81"/>
      <c r="L143" s="82" t="str">
        <f>'журнал регистрации'!E140</f>
        <v>9г</v>
      </c>
      <c r="M143" s="82" t="str">
        <f>'журнал регистрации'!F140</f>
        <v>Стрельцова Е.Г. гр2</v>
      </c>
    </row>
    <row r="144" spans="1:13" s="82" customFormat="1" ht="43.5" customHeight="1">
      <c r="A144" s="156"/>
      <c r="B144" s="157"/>
      <c r="C144" s="158"/>
      <c r="D144" s="65" t="str">
        <f>'журнал регистрации'!B141</f>
        <v>Васенина НА</v>
      </c>
      <c r="E144" s="79" t="str">
        <f>'журнал регистрации'!D141</f>
        <v>Васенина Александра</v>
      </c>
      <c r="F144" s="78"/>
      <c r="G144" s="65" t="s">
        <v>62</v>
      </c>
      <c r="H144" s="66">
        <f>'журнал регистрации'!I141</f>
        <v>135</v>
      </c>
      <c r="I144" s="80">
        <f>'журнал регистрации'!J141</f>
        <v>44468</v>
      </c>
      <c r="J144" s="81"/>
      <c r="L144" s="82" t="str">
        <f>'журнал регистрации'!E141</f>
        <v>11а</v>
      </c>
      <c r="M144" s="82" t="str">
        <f>'журнал регистрации'!F141</f>
        <v>Баянкина Л.А, 11а, б</v>
      </c>
    </row>
    <row r="145" spans="1:13" s="82" customFormat="1" ht="43.5" customHeight="1">
      <c r="A145" s="156"/>
      <c r="B145" s="157"/>
      <c r="C145" s="158"/>
      <c r="D145" s="65" t="str">
        <f>'журнал регистрации'!B142</f>
        <v>Язовских ЕВ</v>
      </c>
      <c r="E145" s="79" t="str">
        <f>'журнал регистрации'!D142</f>
        <v>Язовских Анастасия</v>
      </c>
      <c r="F145" s="78"/>
      <c r="G145" s="65" t="s">
        <v>62</v>
      </c>
      <c r="H145" s="66">
        <f>'журнал регистрации'!I142</f>
        <v>136</v>
      </c>
      <c r="I145" s="80">
        <f>'журнал регистрации'!J142</f>
        <v>44468</v>
      </c>
      <c r="J145" s="81"/>
      <c r="L145" s="82" t="str">
        <f>'журнал регистрации'!E142</f>
        <v>11а</v>
      </c>
      <c r="M145" s="82" t="str">
        <f>'журнал регистрации'!F142</f>
        <v>Баянкина Л.А, 11а, б</v>
      </c>
    </row>
    <row r="146" spans="1:13" s="82" customFormat="1" ht="43.5" customHeight="1">
      <c r="A146" s="156"/>
      <c r="B146" s="157"/>
      <c r="C146" s="158"/>
      <c r="D146" s="65" t="str">
        <f>'журнал регистрации'!B143</f>
        <v>Петросян АП</v>
      </c>
      <c r="E146" s="79" t="str">
        <f>'журнал регистрации'!D143</f>
        <v>Шагинян Армине</v>
      </c>
      <c r="F146" s="78"/>
      <c r="G146" s="65" t="s">
        <v>62</v>
      </c>
      <c r="H146" s="66">
        <f>'журнал регистрации'!I143</f>
        <v>137</v>
      </c>
      <c r="I146" s="80">
        <f>'журнал регистрации'!J143</f>
        <v>44468</v>
      </c>
      <c r="J146" s="81"/>
      <c r="L146" s="82" t="str">
        <f>'журнал регистрации'!E143</f>
        <v>11а</v>
      </c>
      <c r="M146" s="82" t="str">
        <f>'журнал регистрации'!F143</f>
        <v>Баянкина Л.А, 11а, б</v>
      </c>
    </row>
    <row r="147" spans="1:13" s="82" customFormat="1" ht="43.5" customHeight="1">
      <c r="A147" s="156"/>
      <c r="B147" s="157"/>
      <c r="C147" s="158"/>
      <c r="D147" s="65" t="str">
        <f>'журнал регистрации'!B144</f>
        <v>Панина ЮБ</v>
      </c>
      <c r="E147" s="79" t="str">
        <f>'журнал регистрации'!D144</f>
        <v>Панин Михаил</v>
      </c>
      <c r="F147" s="78"/>
      <c r="G147" s="65" t="s">
        <v>62</v>
      </c>
      <c r="H147" s="66">
        <f>'журнал регистрации'!I144</f>
        <v>138</v>
      </c>
      <c r="I147" s="80">
        <f>'журнал регистрации'!J144</f>
        <v>44463</v>
      </c>
      <c r="J147" s="81"/>
      <c r="L147" s="82" t="str">
        <f>'журнал регистрации'!E144</f>
        <v>11а</v>
      </c>
      <c r="M147" s="82" t="str">
        <f>'журнал регистрации'!F144</f>
        <v>Баянкина Л.А, 11а, б</v>
      </c>
    </row>
    <row r="148" spans="1:13" s="82" customFormat="1" ht="43.5" customHeight="1">
      <c r="A148" s="156"/>
      <c r="B148" s="157"/>
      <c r="C148" s="158"/>
      <c r="D148" s="65" t="str">
        <f>'журнал регистрации'!B145</f>
        <v>Назаров ВА</v>
      </c>
      <c r="E148" s="79" t="str">
        <f>'журнал регистрации'!D145</f>
        <v>Назаров Захар</v>
      </c>
      <c r="F148" s="78"/>
      <c r="G148" s="65" t="s">
        <v>62</v>
      </c>
      <c r="H148" s="66">
        <f>'журнал регистрации'!I145</f>
        <v>139</v>
      </c>
      <c r="I148" s="80">
        <f>'журнал регистрации'!J145</f>
        <v>44468</v>
      </c>
      <c r="J148" s="81"/>
      <c r="L148" s="82" t="str">
        <f>'журнал регистрации'!E145</f>
        <v>11а</v>
      </c>
      <c r="M148" s="82" t="str">
        <f>'журнал регистрации'!F145</f>
        <v>Баянкина Л.А, 11а, б</v>
      </c>
    </row>
    <row r="149" spans="1:13" s="82" customFormat="1" ht="43.5" customHeight="1">
      <c r="A149" s="156"/>
      <c r="B149" s="157"/>
      <c r="C149" s="158"/>
      <c r="D149" s="65" t="str">
        <f>'журнал регистрации'!B146</f>
        <v>Желтоног ЯП</v>
      </c>
      <c r="E149" s="79" t="str">
        <f>'журнал регистрации'!D146</f>
        <v>Желтоног Ульяна</v>
      </c>
      <c r="F149" s="78"/>
      <c r="G149" s="65" t="s">
        <v>62</v>
      </c>
      <c r="H149" s="66">
        <f>'журнал регистрации'!I146</f>
        <v>140</v>
      </c>
      <c r="I149" s="80">
        <f>'журнал регистрации'!J146</f>
        <v>44469</v>
      </c>
      <c r="J149" s="81"/>
      <c r="L149" s="82">
        <f>'журнал регистрации'!E146</f>
        <v>9</v>
      </c>
      <c r="M149" s="82" t="str">
        <f>'журнал регистрации'!F146</f>
        <v>Рыбицкая В.А.</v>
      </c>
    </row>
    <row r="150" spans="1:13" s="82" customFormat="1" ht="43.5" customHeight="1">
      <c r="A150" s="156"/>
      <c r="B150" s="157"/>
      <c r="C150" s="158"/>
      <c r="D150" s="65" t="str">
        <f>'журнал регистрации'!B147</f>
        <v>Хорзова ТБ</v>
      </c>
      <c r="E150" s="79" t="str">
        <f>'журнал регистрации'!D147</f>
        <v>Хорзова Екатерина</v>
      </c>
      <c r="F150" s="78"/>
      <c r="G150" s="65" t="s">
        <v>62</v>
      </c>
      <c r="H150" s="66">
        <f>'журнал регистрации'!I147</f>
        <v>141</v>
      </c>
      <c r="I150" s="80">
        <f>'журнал регистрации'!J147</f>
        <v>44469</v>
      </c>
      <c r="J150" s="81"/>
      <c r="L150" s="82">
        <f>'журнал регистрации'!E147</f>
        <v>9</v>
      </c>
      <c r="M150" s="82" t="str">
        <f>'журнал регистрации'!F147</f>
        <v>Рыбицкая В.А.</v>
      </c>
    </row>
    <row r="151" spans="1:13" s="82" customFormat="1" ht="43.5" customHeight="1">
      <c r="A151" s="156"/>
      <c r="B151" s="157"/>
      <c r="C151" s="158"/>
      <c r="D151" s="65" t="str">
        <f>'журнал регистрации'!B148</f>
        <v>Беспалова МА</v>
      </c>
      <c r="E151" s="79" t="str">
        <f>'журнал регистрации'!D148</f>
        <v>Беспалов Евгений</v>
      </c>
      <c r="F151" s="78"/>
      <c r="G151" s="65" t="s">
        <v>62</v>
      </c>
      <c r="H151" s="66">
        <f>'журнал регистрации'!I148</f>
        <v>142</v>
      </c>
      <c r="I151" s="80">
        <f>'журнал регистрации'!J148</f>
        <v>44469</v>
      </c>
      <c r="J151" s="81"/>
      <c r="L151" s="82">
        <f>'журнал регистрации'!E148</f>
        <v>9</v>
      </c>
      <c r="M151" s="82" t="str">
        <f>'журнал регистрации'!F148</f>
        <v>Рыбицкая В.А.</v>
      </c>
    </row>
    <row r="152" spans="1:13" s="82" customFormat="1" ht="43.5" customHeight="1">
      <c r="A152" s="156"/>
      <c r="B152" s="157"/>
      <c r="C152" s="158"/>
      <c r="D152" s="65" t="str">
        <f>'журнал регистрации'!B149</f>
        <v>Гертер ТВ</v>
      </c>
      <c r="E152" s="79" t="str">
        <f>'журнал регистрации'!D149</f>
        <v>Гертер Анна</v>
      </c>
      <c r="F152" s="78"/>
      <c r="G152" s="65" t="s">
        <v>62</v>
      </c>
      <c r="H152" s="66">
        <f>'журнал регистрации'!I149</f>
        <v>143</v>
      </c>
      <c r="I152" s="80">
        <f>'журнал регистрации'!J149</f>
        <v>44469</v>
      </c>
      <c r="J152" s="81"/>
      <c r="L152" s="82">
        <f>'журнал регистрации'!E149</f>
        <v>9</v>
      </c>
      <c r="M152" s="82" t="str">
        <f>'журнал регистрации'!F149</f>
        <v>Рыбицкая В.А.</v>
      </c>
    </row>
    <row r="153" spans="1:13" s="82" customFormat="1" ht="43.5" customHeight="1">
      <c r="A153" s="156"/>
      <c r="B153" s="157"/>
      <c r="C153" s="158"/>
      <c r="D153" s="65" t="str">
        <f>'журнал регистрации'!B150</f>
        <v>Жданова ЕГ</v>
      </c>
      <c r="E153" s="79" t="str">
        <f>'журнал регистрации'!D150</f>
        <v>Жданов Егор</v>
      </c>
      <c r="F153" s="78"/>
      <c r="G153" s="65" t="s">
        <v>62</v>
      </c>
      <c r="H153" s="66">
        <f>'журнал регистрации'!I150</f>
        <v>144</v>
      </c>
      <c r="I153" s="80">
        <f>'журнал регистрации'!J150</f>
        <v>44469</v>
      </c>
      <c r="J153" s="81"/>
      <c r="L153" s="82">
        <f>'журнал регистрации'!E150</f>
        <v>9</v>
      </c>
      <c r="M153" s="82" t="str">
        <f>'журнал регистрации'!F150</f>
        <v>Рыбицкая В.А.</v>
      </c>
    </row>
    <row r="154" spans="1:13" s="82" customFormat="1" ht="43.5" customHeight="1">
      <c r="A154" s="156"/>
      <c r="B154" s="157"/>
      <c r="C154" s="158"/>
      <c r="D154" s="65" t="str">
        <f>'журнал регистрации'!B151</f>
        <v>Полосина ЕБ</v>
      </c>
      <c r="E154" s="79" t="str">
        <f>'журнал регистрации'!D151</f>
        <v>Полосин Вадим</v>
      </c>
      <c r="F154" s="78"/>
      <c r="G154" s="65" t="s">
        <v>62</v>
      </c>
      <c r="H154" s="66">
        <f>'журнал регистрации'!I151</f>
        <v>145</v>
      </c>
      <c r="I154" s="80">
        <f>'журнал регистрации'!J151</f>
        <v>44469</v>
      </c>
      <c r="J154" s="81"/>
      <c r="L154" s="82">
        <f>'журнал регистрации'!E151</f>
        <v>9</v>
      </c>
      <c r="M154" s="82" t="str">
        <f>'журнал регистрации'!F151</f>
        <v>Рыбицкая В.А.</v>
      </c>
    </row>
    <row r="155" spans="1:13" s="82" customFormat="1" ht="43.5" customHeight="1">
      <c r="A155" s="156"/>
      <c r="B155" s="157"/>
      <c r="C155" s="158"/>
      <c r="D155" s="65" t="str">
        <f>'журнал регистрации'!B152</f>
        <v>Коченкова ИВ</v>
      </c>
      <c r="E155" s="79" t="str">
        <f>'журнал регистрации'!D152</f>
        <v>Коченкова Анна</v>
      </c>
      <c r="F155" s="78"/>
      <c r="G155" s="65" t="s">
        <v>62</v>
      </c>
      <c r="H155" s="66">
        <f>'журнал регистрации'!I152</f>
        <v>146</v>
      </c>
      <c r="I155" s="80">
        <f>'журнал регистрации'!J152</f>
        <v>44469</v>
      </c>
      <c r="J155" s="81"/>
      <c r="L155" s="82">
        <f>'журнал регистрации'!E152</f>
        <v>9</v>
      </c>
      <c r="M155" s="82" t="str">
        <f>'журнал регистрации'!F152</f>
        <v>Рыбицкая В.А.</v>
      </c>
    </row>
    <row r="156" spans="1:13" s="82" customFormat="1" ht="43.5" customHeight="1">
      <c r="A156" s="156"/>
      <c r="B156" s="157"/>
      <c r="C156" s="158"/>
      <c r="D156" s="65" t="str">
        <f>'журнал регистрации'!B153</f>
        <v>Инюточкина АВ</v>
      </c>
      <c r="E156" s="79" t="str">
        <f>'журнал регистрации'!D153</f>
        <v>Инюточкин Александр</v>
      </c>
      <c r="F156" s="78"/>
      <c r="G156" s="65" t="s">
        <v>62</v>
      </c>
      <c r="H156" s="66">
        <f>'журнал регистрации'!I153</f>
        <v>147</v>
      </c>
      <c r="I156" s="80">
        <f>'журнал регистрации'!J153</f>
        <v>44463</v>
      </c>
      <c r="J156" s="81"/>
      <c r="L156" s="82">
        <f>'журнал регистрации'!E153</f>
        <v>9</v>
      </c>
      <c r="M156" s="82" t="str">
        <f>'журнал регистрации'!F153</f>
        <v>Рыбицкая В.А.</v>
      </c>
    </row>
    <row r="157" spans="1:13" s="82" customFormat="1" ht="43.5" customHeight="1">
      <c r="A157" s="156"/>
      <c r="B157" s="157"/>
      <c r="C157" s="158"/>
      <c r="D157" s="65" t="str">
        <f>'журнал регистрации'!B154</f>
        <v>Гусельникова НВ</v>
      </c>
      <c r="E157" s="79" t="str">
        <f>'журнал регистрации'!D154</f>
        <v>Гусельникова Станислава</v>
      </c>
      <c r="F157" s="78"/>
      <c r="G157" s="65" t="s">
        <v>62</v>
      </c>
      <c r="H157" s="66">
        <f>'журнал регистрации'!I154</f>
        <v>148</v>
      </c>
      <c r="I157" s="80">
        <f>'журнал регистрации'!J154</f>
        <v>44460</v>
      </c>
      <c r="J157" s="81"/>
      <c r="L157" s="82">
        <f>'журнал регистрации'!E154</f>
        <v>9</v>
      </c>
      <c r="M157" s="82" t="str">
        <f>'журнал регистрации'!F154</f>
        <v>Рыбицкая В.А.</v>
      </c>
    </row>
    <row r="158" spans="1:13" s="82" customFormat="1" ht="43.5" customHeight="1">
      <c r="A158" s="156"/>
      <c r="B158" s="157"/>
      <c r="C158" s="158"/>
      <c r="D158" s="65" t="str">
        <f>'журнал регистрации'!B155</f>
        <v>Качанова НН</v>
      </c>
      <c r="E158" s="79" t="str">
        <f>'журнал регистрации'!D155</f>
        <v>Качанова Алина</v>
      </c>
      <c r="F158" s="78"/>
      <c r="G158" s="65" t="s">
        <v>62</v>
      </c>
      <c r="H158" s="66">
        <f>'журнал регистрации'!I155</f>
        <v>149</v>
      </c>
      <c r="I158" s="80">
        <f>'журнал регистрации'!J155</f>
        <v>44469</v>
      </c>
      <c r="J158" s="81"/>
      <c r="L158" s="82">
        <f>'журнал регистрации'!E155</f>
        <v>9</v>
      </c>
      <c r="M158" s="82" t="str">
        <f>'журнал регистрации'!F155</f>
        <v>Рыбицкая В.А.</v>
      </c>
    </row>
    <row r="159" spans="1:13" s="82" customFormat="1" ht="43.5" customHeight="1">
      <c r="A159" s="156"/>
      <c r="B159" s="157"/>
      <c r="C159" s="158"/>
      <c r="D159" s="65" t="str">
        <f>'журнал регистрации'!B156</f>
        <v>Рябцева ОН</v>
      </c>
      <c r="E159" s="79" t="str">
        <f>'журнал регистрации'!D156</f>
        <v>Рябцев Роман</v>
      </c>
      <c r="F159" s="78"/>
      <c r="G159" s="65" t="s">
        <v>62</v>
      </c>
      <c r="H159" s="66">
        <f>'журнал регистрации'!I156</f>
        <v>150</v>
      </c>
      <c r="I159" s="80">
        <f>'журнал регистрации'!J156</f>
        <v>44469</v>
      </c>
      <c r="J159" s="81"/>
      <c r="L159" s="82">
        <f>'журнал регистрации'!E156</f>
        <v>9</v>
      </c>
      <c r="M159" s="82" t="str">
        <f>'журнал регистрации'!F156</f>
        <v>Рыбицкая В.А.</v>
      </c>
    </row>
    <row r="160" spans="1:13" s="82" customFormat="1" ht="43.5" customHeight="1">
      <c r="A160" s="156"/>
      <c r="B160" s="157"/>
      <c r="C160" s="158"/>
      <c r="D160" s="65" t="str">
        <f>'журнал регистрации'!B157</f>
        <v>Чанова АС</v>
      </c>
      <c r="E160" s="79" t="str">
        <f>'журнал регистрации'!D157</f>
        <v>Чанов Семен</v>
      </c>
      <c r="F160" s="78"/>
      <c r="G160" s="65" t="s">
        <v>62</v>
      </c>
      <c r="H160" s="66">
        <f>'журнал регистрации'!I157</f>
        <v>151</v>
      </c>
      <c r="I160" s="80">
        <f>'журнал регистрации'!J157</f>
        <v>44469</v>
      </c>
      <c r="J160" s="81"/>
      <c r="L160" s="82">
        <f>'журнал регистрации'!E157</f>
        <v>9</v>
      </c>
      <c r="M160" s="82" t="str">
        <f>'журнал регистрации'!F157</f>
        <v>Рыбицкая В.А.</v>
      </c>
    </row>
    <row r="161" spans="1:13" s="82" customFormat="1" ht="43.5" customHeight="1">
      <c r="A161" s="156"/>
      <c r="B161" s="157"/>
      <c r="C161" s="158"/>
      <c r="D161" s="65" t="str">
        <f>'журнал регистрации'!B158</f>
        <v>Челнакова ОА</v>
      </c>
      <c r="E161" s="79" t="str">
        <f>'журнал регистрации'!D158</f>
        <v>Челнакова Виктория</v>
      </c>
      <c r="F161" s="78"/>
      <c r="G161" s="65" t="s">
        <v>62</v>
      </c>
      <c r="H161" s="66">
        <f>'журнал регистрации'!I158</f>
        <v>152</v>
      </c>
      <c r="I161" s="80">
        <f>'журнал регистрации'!J158</f>
        <v>44466</v>
      </c>
      <c r="J161" s="81"/>
      <c r="L161" s="82">
        <f>'журнал регистрации'!E158</f>
        <v>9</v>
      </c>
      <c r="M161" s="82" t="str">
        <f>'журнал регистрации'!F158</f>
        <v>Рыбицкая В.А.</v>
      </c>
    </row>
    <row r="162" spans="1:13" s="82" customFormat="1" ht="43.5" customHeight="1">
      <c r="A162" s="156"/>
      <c r="B162" s="157"/>
      <c r="C162" s="158"/>
      <c r="D162" s="65" t="str">
        <f>'журнал регистрации'!B159</f>
        <v>Ворона СС</v>
      </c>
      <c r="E162" s="79" t="str">
        <f>'журнал регистрации'!D159</f>
        <v>Ворона Михаил</v>
      </c>
      <c r="F162" s="78"/>
      <c r="G162" s="65" t="s">
        <v>62</v>
      </c>
      <c r="H162" s="66">
        <f>'журнал регистрации'!I159</f>
        <v>153</v>
      </c>
      <c r="I162" s="80">
        <f>'журнал регистрации'!J159</f>
        <v>44469</v>
      </c>
      <c r="J162" s="81"/>
      <c r="L162" s="82">
        <f>'журнал регистрации'!E159</f>
        <v>9</v>
      </c>
      <c r="M162" s="82" t="str">
        <f>'журнал регистрации'!F159</f>
        <v>Маколкина Л.Г.</v>
      </c>
    </row>
    <row r="163" spans="1:13" s="82" customFormat="1" ht="43.5" customHeight="1">
      <c r="A163" s="156"/>
      <c r="B163" s="157"/>
      <c r="C163" s="158"/>
      <c r="D163" s="65" t="str">
        <f>'журнал регистрации'!B160</f>
        <v>Щербакова АВ</v>
      </c>
      <c r="E163" s="79" t="str">
        <f>'журнал регистрации'!D160</f>
        <v>Щербакова Арина</v>
      </c>
      <c r="F163" s="78"/>
      <c r="G163" s="65" t="s">
        <v>62</v>
      </c>
      <c r="H163" s="66">
        <f>'журнал регистрации'!I160</f>
        <v>154</v>
      </c>
      <c r="I163" s="80">
        <f>'журнал регистрации'!J160</f>
        <v>44469</v>
      </c>
      <c r="J163" s="81"/>
      <c r="L163" s="82">
        <f>'журнал регистрации'!E160</f>
        <v>9</v>
      </c>
      <c r="M163" s="82" t="str">
        <f>'журнал регистрации'!F160</f>
        <v>Маколкина Л.Г.</v>
      </c>
    </row>
    <row r="164" spans="1:13" s="82" customFormat="1" ht="43.5" customHeight="1">
      <c r="A164" s="156"/>
      <c r="B164" s="157"/>
      <c r="C164" s="158"/>
      <c r="D164" s="65" t="str">
        <f>'журнал регистрации'!B161</f>
        <v>Сивцова АВ</v>
      </c>
      <c r="E164" s="79" t="str">
        <f>'журнал регистрации'!D161</f>
        <v>Сивцова Екатерина</v>
      </c>
      <c r="F164" s="78"/>
      <c r="G164" s="65" t="s">
        <v>62</v>
      </c>
      <c r="H164" s="66">
        <f>'журнал регистрации'!I161</f>
        <v>155</v>
      </c>
      <c r="I164" s="80">
        <f>'журнал регистрации'!J161</f>
        <v>44469</v>
      </c>
      <c r="J164" s="81"/>
      <c r="L164" s="82">
        <f>'журнал регистрации'!E161</f>
        <v>9</v>
      </c>
      <c r="M164" s="82" t="str">
        <f>'журнал регистрации'!F161</f>
        <v>Маколкина Л.Г.</v>
      </c>
    </row>
    <row r="165" spans="1:13" s="82" customFormat="1" ht="43.5" customHeight="1">
      <c r="A165" s="156"/>
      <c r="B165" s="157"/>
      <c r="C165" s="158"/>
      <c r="D165" s="65" t="str">
        <f>'журнал регистрации'!B162</f>
        <v>Пархоменко ЕА</v>
      </c>
      <c r="E165" s="79" t="str">
        <f>'журнал регистрации'!D162</f>
        <v>Пархоменко Дарья</v>
      </c>
      <c r="F165" s="78"/>
      <c r="G165" s="65" t="s">
        <v>62</v>
      </c>
      <c r="H165" s="66">
        <f>'журнал регистрации'!I162</f>
        <v>156</v>
      </c>
      <c r="I165" s="80">
        <f>'журнал регистрации'!J162</f>
        <v>44469</v>
      </c>
      <c r="J165" s="81"/>
      <c r="L165" s="82">
        <f>'журнал регистрации'!E162</f>
        <v>9</v>
      </c>
      <c r="M165" s="82" t="str">
        <f>'журнал регистрации'!F162</f>
        <v>Маколкина Л.Г.</v>
      </c>
    </row>
    <row r="166" spans="1:13" s="82" customFormat="1" ht="43.5" customHeight="1">
      <c r="A166" s="156"/>
      <c r="B166" s="157"/>
      <c r="C166" s="158"/>
      <c r="D166" s="65" t="str">
        <f>'журнал регистрации'!B163</f>
        <v>Соловьев АС</v>
      </c>
      <c r="E166" s="79" t="str">
        <f>'журнал регистрации'!D163</f>
        <v>Соловьев Матвей</v>
      </c>
      <c r="F166" s="78"/>
      <c r="G166" s="65" t="s">
        <v>62</v>
      </c>
      <c r="H166" s="66">
        <f>'журнал регистрации'!I163</f>
        <v>157</v>
      </c>
      <c r="I166" s="80">
        <f>'журнал регистрации'!J163</f>
        <v>44469</v>
      </c>
      <c r="J166" s="81"/>
      <c r="L166" s="82">
        <f>'журнал регистрации'!E163</f>
        <v>9</v>
      </c>
      <c r="M166" s="82" t="str">
        <f>'журнал регистрации'!F163</f>
        <v>Маколкина Л.Г.</v>
      </c>
    </row>
    <row r="167" spans="1:13" s="82" customFormat="1" ht="43.5" customHeight="1">
      <c r="A167" s="156"/>
      <c r="B167" s="157"/>
      <c r="C167" s="158"/>
      <c r="D167" s="65" t="str">
        <f>'журнал регистрации'!B164</f>
        <v>Кофанов ДА</v>
      </c>
      <c r="E167" s="79" t="str">
        <f>'журнал регистрации'!D164</f>
        <v>Кофанов Ярослав</v>
      </c>
      <c r="F167" s="78"/>
      <c r="G167" s="65" t="s">
        <v>62</v>
      </c>
      <c r="H167" s="66">
        <f>'журнал регистрации'!I164</f>
        <v>158</v>
      </c>
      <c r="I167" s="80">
        <f>'журнал регистрации'!J164</f>
        <v>44469</v>
      </c>
      <c r="J167" s="81"/>
      <c r="L167" s="82">
        <f>'журнал регистрации'!E164</f>
        <v>9</v>
      </c>
      <c r="M167" s="82" t="str">
        <f>'журнал регистрации'!F164</f>
        <v>Маколкина Л.Г.</v>
      </c>
    </row>
    <row r="168" spans="1:13" s="82" customFormat="1" ht="43.5" customHeight="1">
      <c r="A168" s="156"/>
      <c r="B168" s="157"/>
      <c r="C168" s="158"/>
      <c r="D168" s="65" t="str">
        <f>'журнал регистрации'!B165</f>
        <v>Жданова ЕГ</v>
      </c>
      <c r="E168" s="79" t="str">
        <f>'журнал регистрации'!D165</f>
        <v>Жданов Егор</v>
      </c>
      <c r="F168" s="78"/>
      <c r="G168" s="65" t="s">
        <v>62</v>
      </c>
      <c r="H168" s="66">
        <f>'журнал регистрации'!I165</f>
        <v>159</v>
      </c>
      <c r="I168" s="80">
        <f>'журнал регистрации'!J165</f>
        <v>44469</v>
      </c>
      <c r="J168" s="81"/>
      <c r="L168" s="82">
        <f>'журнал регистрации'!E165</f>
        <v>9</v>
      </c>
      <c r="M168" s="82" t="str">
        <f>'журнал регистрации'!F165</f>
        <v>Стрельцова Е.Г. гр2</v>
      </c>
    </row>
    <row r="169" spans="1:13" s="82" customFormat="1" ht="43.5" customHeight="1">
      <c r="A169" s="156"/>
      <c r="B169" s="157"/>
      <c r="C169" s="158"/>
      <c r="D169" s="65" t="str">
        <f>'журнал регистрации'!B166</f>
        <v>Забродина ТМ</v>
      </c>
      <c r="E169" s="79" t="str">
        <f>'журнал регистрации'!D166</f>
        <v>Забродина Екатерина</v>
      </c>
      <c r="F169" s="78"/>
      <c r="G169" s="65" t="s">
        <v>62</v>
      </c>
      <c r="H169" s="66">
        <f>'журнал регистрации'!I166</f>
        <v>160</v>
      </c>
      <c r="I169" s="80">
        <f>'журнал регистрации'!J166</f>
        <v>44469</v>
      </c>
      <c r="J169" s="81"/>
      <c r="L169" s="82">
        <f>'журнал регистрации'!E166</f>
        <v>9</v>
      </c>
      <c r="M169" s="82" t="str">
        <f>'журнал регистрации'!F166</f>
        <v>Стрельцова Е.Г. гр2</v>
      </c>
    </row>
    <row r="170" spans="1:13" s="82" customFormat="1" ht="43.5" customHeight="1">
      <c r="A170" s="156"/>
      <c r="B170" s="157"/>
      <c r="C170" s="158"/>
      <c r="D170" s="65" t="str">
        <f>'журнал регистрации'!B167</f>
        <v>Арканова ЕС</v>
      </c>
      <c r="E170" s="79" t="str">
        <f>'журнал регистрации'!D167</f>
        <v>Арканова Полина</v>
      </c>
      <c r="F170" s="78"/>
      <c r="G170" s="65" t="s">
        <v>62</v>
      </c>
      <c r="H170" s="66">
        <f>'журнал регистрации'!I167</f>
        <v>161</v>
      </c>
      <c r="I170" s="80">
        <f>'журнал регистрации'!J167</f>
        <v>44469</v>
      </c>
      <c r="J170" s="81"/>
      <c r="L170" s="82">
        <f>'журнал регистрации'!E167</f>
        <v>9</v>
      </c>
      <c r="M170" s="82" t="str">
        <f>'журнал регистрации'!F167</f>
        <v>Стрельцова Е.Г. гр2</v>
      </c>
    </row>
    <row r="171" spans="1:13" s="82" customFormat="1" ht="43.5" customHeight="1">
      <c r="A171" s="156"/>
      <c r="B171" s="157"/>
      <c r="C171" s="158"/>
      <c r="D171" s="65" t="str">
        <f>'журнал регистрации'!B168</f>
        <v>Харитонова ВЮ</v>
      </c>
      <c r="E171" s="79" t="str">
        <f>'журнал регистрации'!D168</f>
        <v>Харитонова Юлианна</v>
      </c>
      <c r="F171" s="78"/>
      <c r="G171" s="65" t="s">
        <v>62</v>
      </c>
      <c r="H171" s="66">
        <f>'журнал регистрации'!I168</f>
        <v>162</v>
      </c>
      <c r="I171" s="80">
        <f>'журнал регистрации'!J168</f>
        <v>44469</v>
      </c>
      <c r="J171" s="81"/>
      <c r="L171" s="82">
        <f>'журнал регистрации'!E168</f>
        <v>9</v>
      </c>
      <c r="M171" s="82" t="str">
        <f>'журнал регистрации'!F168</f>
        <v>Стрельцова Е.Г. гр2</v>
      </c>
    </row>
    <row r="172" spans="1:13" s="82" customFormat="1" ht="43.5" customHeight="1">
      <c r="A172" s="156"/>
      <c r="B172" s="157"/>
      <c r="C172" s="158"/>
      <c r="D172" s="65" t="str">
        <f>'журнал регистрации'!B169</f>
        <v>Рем ЕВ</v>
      </c>
      <c r="E172" s="79" t="str">
        <f>'журнал регистрации'!D169</f>
        <v>Рем Сергей</v>
      </c>
      <c r="F172" s="78"/>
      <c r="G172" s="65" t="s">
        <v>62</v>
      </c>
      <c r="H172" s="66">
        <f>'журнал регистрации'!I169</f>
        <v>163</v>
      </c>
      <c r="I172" s="80">
        <f>'журнал регистрации'!J169</f>
        <v>44469</v>
      </c>
      <c r="J172" s="81"/>
      <c r="L172" s="82">
        <f>'журнал регистрации'!E169</f>
        <v>9</v>
      </c>
      <c r="M172" s="82" t="str">
        <f>'журнал регистрации'!F169</f>
        <v>Стрельцова Е.Г. гр2</v>
      </c>
    </row>
    <row r="173" spans="1:13" s="82" customFormat="1" ht="43.5" customHeight="1">
      <c r="A173" s="156"/>
      <c r="B173" s="157"/>
      <c r="C173" s="158"/>
      <c r="D173" s="65" t="str">
        <f>'журнал регистрации'!B170</f>
        <v>Хорзова ТБ</v>
      </c>
      <c r="E173" s="79" t="str">
        <f>'журнал регистрации'!D170</f>
        <v>Хорзова Екатерина</v>
      </c>
      <c r="F173" s="78"/>
      <c r="G173" s="65" t="s">
        <v>62</v>
      </c>
      <c r="H173" s="66">
        <f>'журнал регистрации'!I170</f>
        <v>164</v>
      </c>
      <c r="I173" s="80">
        <f>'журнал регистрации'!J170</f>
        <v>44469</v>
      </c>
      <c r="J173" s="81"/>
      <c r="L173" s="82">
        <f>'журнал регистрации'!E170</f>
        <v>9</v>
      </c>
      <c r="M173" s="82" t="str">
        <f>'журнал регистрации'!F170</f>
        <v>Стрельцова Е.Г. гр2</v>
      </c>
    </row>
    <row r="174" spans="1:13" s="82" customFormat="1" ht="43.5" customHeight="1">
      <c r="A174" s="156"/>
      <c r="B174" s="157"/>
      <c r="C174" s="158"/>
      <c r="D174" s="65" t="str">
        <f>'журнал регистрации'!B171</f>
        <v>Инюточкина АВ</v>
      </c>
      <c r="E174" s="79" t="str">
        <f>'журнал регистрации'!D171</f>
        <v>Инюточкин Александр</v>
      </c>
      <c r="F174" s="78"/>
      <c r="G174" s="65" t="s">
        <v>62</v>
      </c>
      <c r="H174" s="66">
        <f>'журнал регистрации'!I171</f>
        <v>165</v>
      </c>
      <c r="I174" s="80">
        <f>'журнал регистрации'!J171</f>
        <v>44463</v>
      </c>
      <c r="J174" s="81"/>
      <c r="L174" s="82">
        <f>'журнал регистрации'!E171</f>
        <v>9</v>
      </c>
      <c r="M174" s="82" t="str">
        <f>'журнал регистрации'!F171</f>
        <v>Стрельцова Е.Г. гр2</v>
      </c>
    </row>
    <row r="175" spans="1:13" s="82" customFormat="1" ht="43.5" customHeight="1">
      <c r="A175" s="156"/>
      <c r="B175" s="157"/>
      <c r="C175" s="158"/>
      <c r="D175" s="65" t="str">
        <f>'журнал регистрации'!B172</f>
        <v>Киселев АП</v>
      </c>
      <c r="E175" s="79" t="str">
        <f>'журнал регистрации'!D172</f>
        <v>Киселева Виталина</v>
      </c>
      <c r="F175" s="78"/>
      <c r="G175" s="65" t="s">
        <v>62</v>
      </c>
      <c r="H175" s="66">
        <f>'журнал регистрации'!I172</f>
        <v>166</v>
      </c>
      <c r="I175" s="80">
        <f>'журнал регистрации'!J172</f>
        <v>44459</v>
      </c>
      <c r="J175" s="81"/>
      <c r="L175" s="82">
        <f>'журнал регистрации'!E172</f>
        <v>9</v>
      </c>
      <c r="M175" s="82" t="str">
        <f>'журнал регистрации'!F172</f>
        <v>Стрельцова Е.Г. гр1</v>
      </c>
    </row>
    <row r="176" spans="1:13" s="82" customFormat="1" ht="43.5" customHeight="1">
      <c r="A176" s="156"/>
      <c r="B176" s="157"/>
      <c r="C176" s="158"/>
      <c r="D176" s="65" t="str">
        <f>'журнал регистрации'!B173</f>
        <v>Гертер ТВ</v>
      </c>
      <c r="E176" s="79" t="str">
        <f>'журнал регистрации'!D173</f>
        <v>Гертер Анна</v>
      </c>
      <c r="F176" s="78"/>
      <c r="G176" s="65" t="s">
        <v>62</v>
      </c>
      <c r="H176" s="66">
        <f>'журнал регистрации'!I173</f>
        <v>167</v>
      </c>
      <c r="I176" s="80">
        <f>'журнал регистрации'!J173</f>
        <v>44469</v>
      </c>
      <c r="J176" s="81"/>
      <c r="L176" s="82">
        <f>'журнал регистрации'!E173</f>
        <v>9</v>
      </c>
      <c r="M176" s="82" t="str">
        <f>'журнал регистрации'!F173</f>
        <v>Стрельцова Е.Г. гр2</v>
      </c>
    </row>
    <row r="177" spans="1:13" s="82" customFormat="1" ht="43.5" customHeight="1">
      <c r="A177" s="156"/>
      <c r="B177" s="157"/>
      <c r="C177" s="158"/>
      <c r="D177" s="65" t="str">
        <f>'журнал регистрации'!B174</f>
        <v>Лахонина ОБ</v>
      </c>
      <c r="E177" s="79" t="str">
        <f>'журнал регистрации'!D174</f>
        <v>Лахонина Софья</v>
      </c>
      <c r="F177" s="78"/>
      <c r="G177" s="65" t="s">
        <v>62</v>
      </c>
      <c r="H177" s="66">
        <f>'журнал регистрации'!I174</f>
        <v>168</v>
      </c>
      <c r="I177" s="80">
        <f>'журнал регистрации'!J174</f>
        <v>44460</v>
      </c>
      <c r="J177" s="81"/>
      <c r="L177" s="82">
        <f>'журнал регистрации'!E174</f>
        <v>9</v>
      </c>
      <c r="M177" s="82" t="str">
        <f>'журнал регистрации'!F174</f>
        <v>Стрельцова Е.Г. гр2</v>
      </c>
    </row>
    <row r="178" spans="1:13" s="82" customFormat="1" ht="43.5" customHeight="1">
      <c r="A178" s="156"/>
      <c r="B178" s="157"/>
      <c r="C178" s="158"/>
      <c r="D178" s="65" t="str">
        <f>'журнал регистрации'!B175</f>
        <v>Леоненко АА</v>
      </c>
      <c r="E178" s="79" t="str">
        <f>'журнал регистрации'!D175</f>
        <v>Леоненко Михаил</v>
      </c>
      <c r="F178" s="78"/>
      <c r="G178" s="65" t="s">
        <v>62</v>
      </c>
      <c r="H178" s="66">
        <f>'журнал регистрации'!I175</f>
        <v>169</v>
      </c>
      <c r="I178" s="80">
        <f>'журнал регистрации'!J175</f>
        <v>44469</v>
      </c>
      <c r="J178" s="81"/>
      <c r="L178" s="82">
        <f>'журнал регистрации'!E175</f>
        <v>9</v>
      </c>
      <c r="M178" s="82" t="str">
        <f>'журнал регистрации'!F175</f>
        <v>Стрельцова Е.Г. гр2</v>
      </c>
    </row>
    <row r="179" spans="1:13" s="82" customFormat="1" ht="43.5" customHeight="1">
      <c r="A179" s="156"/>
      <c r="B179" s="157"/>
      <c r="C179" s="158"/>
      <c r="D179" s="65" t="str">
        <f>'журнал регистрации'!B176</f>
        <v>Ворона СС</v>
      </c>
      <c r="E179" s="79" t="str">
        <f>'журнал регистрации'!D176</f>
        <v>Ворона Михаил</v>
      </c>
      <c r="F179" s="78"/>
      <c r="G179" s="65" t="s">
        <v>62</v>
      </c>
      <c r="H179" s="66">
        <f>'журнал регистрации'!I176</f>
        <v>170</v>
      </c>
      <c r="I179" s="80">
        <f>'журнал регистрации'!J176</f>
        <v>44463</v>
      </c>
      <c r="J179" s="81"/>
      <c r="L179" s="82">
        <f>'журнал регистрации'!E176</f>
        <v>9</v>
      </c>
      <c r="M179" s="82" t="str">
        <f>'журнал регистрации'!F176</f>
        <v>Стрельцова Е.Г. гр1</v>
      </c>
    </row>
    <row r="180" spans="1:13" s="82" customFormat="1" ht="43.5" customHeight="1">
      <c r="A180" s="156"/>
      <c r="B180" s="157"/>
      <c r="C180" s="158"/>
      <c r="D180" s="65" t="str">
        <f>'журнал регистрации'!B177</f>
        <v>Кондратенко НВ</v>
      </c>
      <c r="E180" s="79" t="str">
        <f>'журнал регистрации'!D177</f>
        <v>Кондатенко Сергей</v>
      </c>
      <c r="F180" s="78"/>
      <c r="G180" s="65" t="s">
        <v>62</v>
      </c>
      <c r="H180" s="66">
        <f>'журнал регистрации'!I177</f>
        <v>171</v>
      </c>
      <c r="I180" s="80">
        <f>'журнал регистрации'!J177</f>
        <v>44469</v>
      </c>
      <c r="J180" s="81"/>
      <c r="L180" s="82">
        <f>'журнал регистрации'!E177</f>
        <v>9</v>
      </c>
      <c r="M180" s="82" t="str">
        <f>'журнал регистрации'!F177</f>
        <v>Стрельцова Е.Г. гр1</v>
      </c>
    </row>
    <row r="181" spans="1:13" s="82" customFormat="1" ht="43.5" customHeight="1">
      <c r="A181" s="156"/>
      <c r="B181" s="157"/>
      <c r="C181" s="158"/>
      <c r="D181" s="65" t="str">
        <f>'журнал регистрации'!B178</f>
        <v>Дмитриенко ЕС</v>
      </c>
      <c r="E181" s="79" t="str">
        <f>'журнал регистрации'!D178</f>
        <v>Дмитриенко Дарья</v>
      </c>
      <c r="F181" s="78"/>
      <c r="G181" s="65" t="s">
        <v>62</v>
      </c>
      <c r="H181" s="66">
        <f>'журнал регистрации'!I178</f>
        <v>172</v>
      </c>
      <c r="I181" s="80">
        <f>'журнал регистрации'!J178</f>
        <v>44466</v>
      </c>
      <c r="J181" s="81"/>
      <c r="L181" s="82">
        <f>'журнал регистрации'!E178</f>
        <v>9</v>
      </c>
      <c r="M181" s="82" t="str">
        <f>'журнал регистрации'!F178</f>
        <v>Стрельцова Е.Г. гр1</v>
      </c>
    </row>
    <row r="182" spans="1:13" s="82" customFormat="1" ht="43.5" customHeight="1">
      <c r="A182" s="156"/>
      <c r="B182" s="157"/>
      <c r="C182" s="158"/>
      <c r="D182" s="65" t="str">
        <f>'журнал регистрации'!B179</f>
        <v>Минакова ТВ</v>
      </c>
      <c r="E182" s="79" t="str">
        <f>'журнал регистрации'!D179</f>
        <v>Минаков Глеб</v>
      </c>
      <c r="F182" s="78"/>
      <c r="G182" s="65" t="s">
        <v>62</v>
      </c>
      <c r="H182" s="66">
        <f>'журнал регистрации'!I179</f>
        <v>173</v>
      </c>
      <c r="I182" s="80">
        <f>'журнал регистрации'!J179</f>
        <v>44469</v>
      </c>
      <c r="J182" s="81"/>
      <c r="L182" s="82">
        <f>'журнал регистрации'!E179</f>
        <v>9</v>
      </c>
      <c r="M182" s="82" t="str">
        <f>'журнал регистрации'!F179</f>
        <v>Стрельцова Е.Г. гр2</v>
      </c>
    </row>
    <row r="183" spans="1:13" s="82" customFormat="1" ht="43.5" customHeight="1">
      <c r="A183" s="156"/>
      <c r="B183" s="157"/>
      <c r="C183" s="158"/>
      <c r="D183" s="65" t="str">
        <f>'журнал регистрации'!B180</f>
        <v>Полосина ЕБ</v>
      </c>
      <c r="E183" s="79" t="str">
        <f>'журнал регистрации'!D180</f>
        <v>Полосин Вадим</v>
      </c>
      <c r="F183" s="78"/>
      <c r="G183" s="65" t="s">
        <v>62</v>
      </c>
      <c r="H183" s="66">
        <f>'журнал регистрации'!I180</f>
        <v>174</v>
      </c>
      <c r="I183" s="80">
        <f>'журнал регистрации'!J180</f>
        <v>44469</v>
      </c>
      <c r="J183" s="81"/>
      <c r="L183" s="82">
        <f>'журнал регистрации'!E180</f>
        <v>9</v>
      </c>
      <c r="M183" s="82" t="str">
        <f>'журнал регистрации'!F180</f>
        <v>Стрельцова Е.Г. гр2</v>
      </c>
    </row>
    <row r="184" spans="1:13" s="82" customFormat="1" ht="43.5" customHeight="1">
      <c r="A184" s="156"/>
      <c r="B184" s="157"/>
      <c r="C184" s="158"/>
      <c r="D184" s="65" t="str">
        <f>'журнал регистрации'!B181</f>
        <v>Кулькова ОГ</v>
      </c>
      <c r="E184" s="79" t="str">
        <f>'журнал регистрации'!D181</f>
        <v>Кульков Артем</v>
      </c>
      <c r="F184" s="78"/>
      <c r="G184" s="65" t="s">
        <v>62</v>
      </c>
      <c r="H184" s="66">
        <f>'журнал регистрации'!I181</f>
        <v>175</v>
      </c>
      <c r="I184" s="80">
        <f>'журнал регистрации'!J181</f>
        <v>44469</v>
      </c>
      <c r="J184" s="81"/>
      <c r="L184" s="82">
        <f>'журнал регистрации'!E181</f>
        <v>9</v>
      </c>
      <c r="M184" s="82" t="str">
        <f>'журнал регистрации'!F181</f>
        <v>Стрельцова Е.Г. гр1</v>
      </c>
    </row>
    <row r="185" spans="1:13" s="82" customFormat="1" ht="43.5" customHeight="1">
      <c r="A185" s="156"/>
      <c r="B185" s="157"/>
      <c r="C185" s="158"/>
      <c r="D185" s="65" t="str">
        <f>'журнал регистрации'!B182</f>
        <v>Ковригина ЕН</v>
      </c>
      <c r="E185" s="79" t="str">
        <f>'журнал регистрации'!D182</f>
        <v>Ковригин Максим</v>
      </c>
      <c r="F185" s="78"/>
      <c r="G185" s="65" t="s">
        <v>62</v>
      </c>
      <c r="H185" s="66">
        <f>'журнал регистрации'!I182</f>
        <v>176</v>
      </c>
      <c r="I185" s="80">
        <f>'журнал регистрации'!J182</f>
        <v>44466</v>
      </c>
      <c r="J185" s="81"/>
      <c r="L185" s="82">
        <f>'журнал регистрации'!E182</f>
        <v>9</v>
      </c>
      <c r="M185" s="82" t="str">
        <f>'журнал регистрации'!F182</f>
        <v>Стрельцова Е.Г. гр1</v>
      </c>
    </row>
    <row r="186" spans="1:13" s="82" customFormat="1" ht="43.5" customHeight="1">
      <c r="A186" s="156"/>
      <c r="B186" s="157"/>
      <c r="C186" s="158"/>
      <c r="D186" s="65" t="str">
        <f>'журнал регистрации'!B183</f>
        <v>Пекарева ЛС</v>
      </c>
      <c r="E186" s="79" t="str">
        <f>'журнал регистрации'!D183</f>
        <v>Пекарева Елизавета</v>
      </c>
      <c r="F186" s="78"/>
      <c r="G186" s="65" t="s">
        <v>62</v>
      </c>
      <c r="H186" s="66">
        <f>'журнал регистрации'!I183</f>
        <v>177</v>
      </c>
      <c r="I186" s="80">
        <f>'журнал регистрации'!J183</f>
        <v>44469</v>
      </c>
      <c r="J186" s="81"/>
      <c r="L186" s="82">
        <f>'журнал регистрации'!E183</f>
        <v>9</v>
      </c>
      <c r="M186" s="82" t="str">
        <f>'журнал регистрации'!F183</f>
        <v>Стрельцова Е.Г. гр2</v>
      </c>
    </row>
    <row r="187" spans="1:13" s="82" customFormat="1" ht="43.5" customHeight="1">
      <c r="A187" s="156"/>
      <c r="B187" s="157"/>
      <c r="C187" s="158"/>
      <c r="D187" s="65" t="str">
        <f>'журнал регистрации'!B184</f>
        <v>Катаева ОВ</v>
      </c>
      <c r="E187" s="79" t="str">
        <f>'журнал регистрации'!D184</f>
        <v>Катаева Олеся</v>
      </c>
      <c r="F187" s="78"/>
      <c r="G187" s="65" t="s">
        <v>62</v>
      </c>
      <c r="H187" s="66">
        <f>'журнал регистрации'!I184</f>
        <v>178</v>
      </c>
      <c r="I187" s="80">
        <f>'журнал регистрации'!J184</f>
        <v>44462</v>
      </c>
      <c r="J187" s="81"/>
      <c r="L187" s="82">
        <f>'журнал регистрации'!E184</f>
        <v>9</v>
      </c>
      <c r="M187" s="82" t="str">
        <f>'журнал регистрации'!F184</f>
        <v>Стрельцова Е.Г. гр2</v>
      </c>
    </row>
    <row r="188" spans="1:13" s="82" customFormat="1" ht="43.5" customHeight="1">
      <c r="A188" s="156"/>
      <c r="B188" s="157"/>
      <c r="C188" s="158"/>
      <c r="D188" s="65" t="str">
        <f>'журнал регистрации'!B185</f>
        <v>Чуйко ОЕ</v>
      </c>
      <c r="E188" s="79" t="str">
        <f>'журнал регистрации'!D185</f>
        <v>Чуйко Полина</v>
      </c>
      <c r="F188" s="78"/>
      <c r="G188" s="65" t="s">
        <v>62</v>
      </c>
      <c r="H188" s="66">
        <f>'журнал регистрации'!I185</f>
        <v>179</v>
      </c>
      <c r="I188" s="80">
        <f>'журнал регистрации'!J185</f>
        <v>44469</v>
      </c>
      <c r="J188" s="81"/>
      <c r="L188" s="82">
        <f>'журнал регистрации'!E185</f>
        <v>9</v>
      </c>
      <c r="M188" s="82" t="str">
        <f>'журнал регистрации'!F185</f>
        <v>Стрельцова Е.Г. гр1</v>
      </c>
    </row>
    <row r="189" spans="1:13" s="82" customFormat="1" ht="43.5" customHeight="1">
      <c r="A189" s="156"/>
      <c r="B189" s="157"/>
      <c r="C189" s="158"/>
      <c r="D189" s="65" t="str">
        <f>'журнал регистрации'!B186</f>
        <v>Коченкова ИВ</v>
      </c>
      <c r="E189" s="79" t="str">
        <f>'журнал регистрации'!D186</f>
        <v>Коченкова Анна</v>
      </c>
      <c r="F189" s="78"/>
      <c r="G189" s="65" t="s">
        <v>62</v>
      </c>
      <c r="H189" s="66">
        <f>'журнал регистрации'!I186</f>
        <v>180</v>
      </c>
      <c r="I189" s="80">
        <f>'журнал регистрации'!J186</f>
        <v>44469</v>
      </c>
      <c r="J189" s="81"/>
      <c r="L189" s="82">
        <f>'журнал регистрации'!E186</f>
        <v>9</v>
      </c>
      <c r="M189" s="82" t="str">
        <f>'журнал регистрации'!F186</f>
        <v>Стрельцова Е.Г. гр2</v>
      </c>
    </row>
    <row r="190" spans="1:13" s="82" customFormat="1" ht="43.5" customHeight="1">
      <c r="A190" s="156"/>
      <c r="B190" s="157"/>
      <c r="C190" s="158"/>
      <c r="D190" s="65" t="str">
        <f>'журнал регистрации'!B187</f>
        <v>Чанова АС</v>
      </c>
      <c r="E190" s="79" t="str">
        <f>'журнал регистрации'!D187</f>
        <v>Чанов Семен</v>
      </c>
      <c r="F190" s="78"/>
      <c r="G190" s="65" t="s">
        <v>62</v>
      </c>
      <c r="H190" s="66">
        <f>'журнал регистрации'!I187</f>
        <v>181</v>
      </c>
      <c r="I190" s="80">
        <f>'журнал регистрации'!J187</f>
        <v>44466</v>
      </c>
      <c r="J190" s="81"/>
      <c r="L190" s="82">
        <f>'журнал регистрации'!E187</f>
        <v>9</v>
      </c>
      <c r="M190" s="82" t="str">
        <f>'журнал регистрации'!F187</f>
        <v>Стрельцова Е.Г. гр1</v>
      </c>
    </row>
    <row r="191" spans="1:13" s="82" customFormat="1" ht="43.5" customHeight="1">
      <c r="A191" s="156"/>
      <c r="B191" s="157"/>
      <c r="C191" s="158"/>
      <c r="D191" s="65" t="str">
        <f>'журнал регистрации'!B188</f>
        <v>Казанина ЕМ</v>
      </c>
      <c r="E191" s="79" t="str">
        <f>'журнал регистрации'!D188</f>
        <v>Казанин Артем</v>
      </c>
      <c r="F191" s="78"/>
      <c r="G191" s="65" t="s">
        <v>62</v>
      </c>
      <c r="H191" s="66">
        <f>'журнал регистрации'!I188</f>
        <v>182</v>
      </c>
      <c r="I191" s="80">
        <f>'журнал регистрации'!J188</f>
        <v>44469</v>
      </c>
      <c r="J191" s="81"/>
      <c r="L191" s="82">
        <f>'журнал регистрации'!E188</f>
        <v>9</v>
      </c>
      <c r="M191" s="82" t="str">
        <f>'журнал регистрации'!F188</f>
        <v>Рыбицкая В.А.</v>
      </c>
    </row>
    <row r="192" spans="1:13" s="82" customFormat="1" ht="43.5" customHeight="1">
      <c r="A192" s="156"/>
      <c r="B192" s="157"/>
      <c r="C192" s="158"/>
      <c r="D192" s="65" t="str">
        <f>'журнал регистрации'!B189</f>
        <v>Казанцева АВ</v>
      </c>
      <c r="E192" s="79" t="str">
        <f>'журнал регистрации'!D189</f>
        <v>Казанцев Никита</v>
      </c>
      <c r="F192" s="78"/>
      <c r="G192" s="65" t="s">
        <v>62</v>
      </c>
      <c r="H192" s="66">
        <f>'журнал регистрации'!I189</f>
        <v>183</v>
      </c>
      <c r="I192" s="80">
        <f>'журнал регистрации'!J189</f>
        <v>44469</v>
      </c>
      <c r="J192" s="81"/>
      <c r="L192" s="82" t="str">
        <f>'журнал регистрации'!E189</f>
        <v>11в</v>
      </c>
      <c r="M192" s="82" t="str">
        <f>'журнал регистрации'!F189</f>
        <v>Стрельцова Е.Г., 11в</v>
      </c>
    </row>
    <row r="193" spans="1:13" s="82" customFormat="1" ht="43.5" customHeight="1">
      <c r="A193" s="156"/>
      <c r="B193" s="157"/>
      <c r="C193" s="158"/>
      <c r="D193" s="65" t="str">
        <f>'журнал регистрации'!B190</f>
        <v>Воронихина ТВ</v>
      </c>
      <c r="E193" s="79" t="str">
        <f>'журнал регистрации'!D190</f>
        <v>Гладских Ксения</v>
      </c>
      <c r="F193" s="78"/>
      <c r="G193" s="65" t="s">
        <v>62</v>
      </c>
      <c r="H193" s="66">
        <f>'журнал регистрации'!I190</f>
        <v>184</v>
      </c>
      <c r="I193" s="80">
        <f>'журнал регистрации'!J190</f>
        <v>44463</v>
      </c>
      <c r="J193" s="81"/>
      <c r="L193" s="82" t="str">
        <f>'журнал регистрации'!E190</f>
        <v>11в</v>
      </c>
      <c r="M193" s="82" t="str">
        <f>'журнал регистрации'!F190</f>
        <v>Стрельцова Е.Г., 11в</v>
      </c>
    </row>
    <row r="194" spans="1:13" s="82" customFormat="1" ht="43.5" customHeight="1">
      <c r="A194" s="156"/>
      <c r="B194" s="157"/>
      <c r="C194" s="158"/>
      <c r="D194" s="65" t="str">
        <f>'журнал регистрации'!B191</f>
        <v>Пенкина ОВ</v>
      </c>
      <c r="E194" s="79" t="str">
        <f>'журнал регистрации'!D191</f>
        <v>Чернышева Екаткрина</v>
      </c>
      <c r="F194" s="78"/>
      <c r="G194" s="65" t="s">
        <v>62</v>
      </c>
      <c r="H194" s="66">
        <f>'журнал регистрации'!I191</f>
        <v>185</v>
      </c>
      <c r="I194" s="80">
        <f>'журнал регистрации'!J191</f>
        <v>44469</v>
      </c>
      <c r="J194" s="81"/>
      <c r="L194" s="82" t="str">
        <f>'журнал регистрации'!E191</f>
        <v>11в</v>
      </c>
      <c r="M194" s="82" t="str">
        <f>'журнал регистрации'!F191</f>
        <v>Стрельцова Е.Г., 11в</v>
      </c>
    </row>
    <row r="195" spans="1:13" s="82" customFormat="1" ht="43.5" customHeight="1">
      <c r="A195" s="156"/>
      <c r="B195" s="157"/>
      <c r="C195" s="158"/>
      <c r="D195" s="65" t="str">
        <f>'журнал регистрации'!B192</f>
        <v>Биточкина ИВ</v>
      </c>
      <c r="E195" s="79" t="str">
        <f>'журнал регистрации'!D192</f>
        <v>Биточкин Егор</v>
      </c>
      <c r="F195" s="78"/>
      <c r="G195" s="65" t="s">
        <v>62</v>
      </c>
      <c r="H195" s="66">
        <f>'журнал регистрации'!I192</f>
        <v>186</v>
      </c>
      <c r="I195" s="80">
        <f>'журнал регистрации'!J192</f>
        <v>44469</v>
      </c>
      <c r="J195" s="81"/>
      <c r="L195" s="82" t="str">
        <f>'журнал регистрации'!E192</f>
        <v>11в</v>
      </c>
      <c r="M195" s="82" t="str">
        <f>'журнал регистрации'!F192</f>
        <v>Стрельцова Е.Г., 11в</v>
      </c>
    </row>
    <row r="196" spans="1:13" s="82" customFormat="1" ht="43.5" customHeight="1">
      <c r="A196" s="156"/>
      <c r="B196" s="157"/>
      <c r="C196" s="158"/>
      <c r="D196" s="65" t="str">
        <f>'журнал регистрации'!B193</f>
        <v>Бастрокова ЕЛ</v>
      </c>
      <c r="E196" s="79" t="str">
        <f>'журнал регистрации'!D193</f>
        <v>Костырина Диана</v>
      </c>
      <c r="F196" s="78"/>
      <c r="G196" s="65" t="s">
        <v>62</v>
      </c>
      <c r="H196" s="66">
        <f>'журнал регистрации'!I193</f>
        <v>187</v>
      </c>
      <c r="I196" s="80">
        <f>'журнал регистрации'!J193</f>
        <v>44467</v>
      </c>
      <c r="J196" s="81"/>
      <c r="L196" s="82" t="str">
        <f>'журнал регистрации'!E193</f>
        <v>11в</v>
      </c>
      <c r="M196" s="82" t="str">
        <f>'журнал регистрации'!F193</f>
        <v>Стрельцова Е.Г., 11в</v>
      </c>
    </row>
    <row r="197" spans="1:13" s="82" customFormat="1" ht="43.5" customHeight="1">
      <c r="A197" s="156"/>
      <c r="B197" s="157"/>
      <c r="C197" s="158"/>
      <c r="D197" s="65" t="str">
        <f>'журнал регистрации'!B194</f>
        <v>Жовнер ДС</v>
      </c>
      <c r="E197" s="79" t="str">
        <f>'журнал регистрации'!D194</f>
        <v>Жовнер Дарина</v>
      </c>
      <c r="F197" s="78"/>
      <c r="G197" s="65" t="s">
        <v>62</v>
      </c>
      <c r="H197" s="66">
        <f>'журнал регистрации'!I194</f>
        <v>188</v>
      </c>
      <c r="I197" s="80">
        <f>'журнал регистрации'!J194</f>
        <v>44463</v>
      </c>
      <c r="J197" s="81"/>
      <c r="L197" s="82" t="str">
        <f>'журнал регистрации'!E194</f>
        <v>11в</v>
      </c>
      <c r="M197" s="82" t="str">
        <f>'журнал регистрации'!F194</f>
        <v>Стрельцова Е.Г., 11в</v>
      </c>
    </row>
    <row r="198" spans="1:13" s="82" customFormat="1" ht="43.5" customHeight="1">
      <c r="A198" s="156"/>
      <c r="B198" s="157"/>
      <c r="C198" s="158"/>
      <c r="D198" s="65" t="str">
        <f>'журнал регистрации'!B195</f>
        <v>Груздева ОВ</v>
      </c>
      <c r="E198" s="79" t="str">
        <f>'журнал регистрации'!D195</f>
        <v>Груздева Алена</v>
      </c>
      <c r="F198" s="78"/>
      <c r="G198" s="65" t="s">
        <v>62</v>
      </c>
      <c r="H198" s="66">
        <f>'журнал регистрации'!I195</f>
        <v>189</v>
      </c>
      <c r="I198" s="80">
        <f>'журнал регистрации'!J195</f>
        <v>44469</v>
      </c>
      <c r="J198" s="81"/>
      <c r="L198" s="82" t="str">
        <f>'журнал регистрации'!E195</f>
        <v>11в</v>
      </c>
      <c r="M198" s="82" t="str">
        <f>'журнал регистрации'!F195</f>
        <v>Стрельцова Е.Г., 11в</v>
      </c>
    </row>
    <row r="199" spans="1:13" s="82" customFormat="1" ht="43.5" customHeight="1">
      <c r="A199" s="156"/>
      <c r="B199" s="157"/>
      <c r="C199" s="158"/>
      <c r="D199" s="65" t="str">
        <f>'журнал регистрации'!B196</f>
        <v>Коейк ЦВ</v>
      </c>
      <c r="E199" s="79" t="str">
        <f>'журнал регистрации'!D196</f>
        <v>Крейк Марина</v>
      </c>
      <c r="F199" s="78"/>
      <c r="G199" s="65" t="s">
        <v>62</v>
      </c>
      <c r="H199" s="66">
        <f>'журнал регистрации'!I196</f>
        <v>190</v>
      </c>
      <c r="I199" s="80">
        <f>'журнал регистрации'!J196</f>
        <v>44464</v>
      </c>
      <c r="J199" s="81"/>
      <c r="L199" s="82" t="str">
        <f>'журнал регистрации'!E196</f>
        <v>11в</v>
      </c>
      <c r="M199" s="82" t="str">
        <f>'журнал регистрации'!F196</f>
        <v>Стрельцова Е.Г., 11в</v>
      </c>
    </row>
    <row r="200" spans="1:13" s="82" customFormat="1" ht="43.5" customHeight="1">
      <c r="A200" s="156"/>
      <c r="B200" s="157"/>
      <c r="C200" s="158"/>
      <c r="D200" s="65" t="str">
        <f>'журнал регистрации'!B197</f>
        <v>Божко АА</v>
      </c>
      <c r="E200" s="79" t="str">
        <f>'журнал регистрации'!D197</f>
        <v>Божко Андрей</v>
      </c>
      <c r="F200" s="78"/>
      <c r="G200" s="65" t="s">
        <v>62</v>
      </c>
      <c r="H200" s="66">
        <f>'журнал регистрации'!I197</f>
        <v>191</v>
      </c>
      <c r="I200" s="80">
        <f>'журнал регистрации'!J197</f>
        <v>44469</v>
      </c>
      <c r="J200" s="81"/>
      <c r="L200" s="82" t="str">
        <f>'журнал регистрации'!E197</f>
        <v>11в</v>
      </c>
      <c r="M200" s="82" t="str">
        <f>'журнал регистрации'!F197</f>
        <v>Стрельцова Е.Г., 11в</v>
      </c>
    </row>
    <row r="201" spans="1:13" s="82" customFormat="1" ht="43.5" customHeight="1">
      <c r="A201" s="156"/>
      <c r="B201" s="157"/>
      <c r="C201" s="158"/>
      <c r="D201" s="65" t="str">
        <f>'журнал регистрации'!B198</f>
        <v>Полыгалова ИМ</v>
      </c>
      <c r="E201" s="79" t="str">
        <f>'журнал регистрации'!D198</f>
        <v>Полыгалова Анастасия</v>
      </c>
      <c r="F201" s="78"/>
      <c r="G201" s="65" t="s">
        <v>62</v>
      </c>
      <c r="H201" s="66">
        <f>'журнал регистрации'!I198</f>
        <v>192</v>
      </c>
      <c r="I201" s="80">
        <f>'журнал регистрации'!J198</f>
        <v>44469</v>
      </c>
      <c r="J201" s="81"/>
      <c r="L201" s="82" t="str">
        <f>'журнал регистрации'!E198</f>
        <v>11в</v>
      </c>
      <c r="M201" s="82" t="str">
        <f>'журнал регистрации'!F198</f>
        <v>Стрельцова Е.Г., 11в</v>
      </c>
    </row>
    <row r="202" spans="1:13" s="82" customFormat="1" ht="43.5" customHeight="1">
      <c r="A202" s="156"/>
      <c r="B202" s="157"/>
      <c r="C202" s="158"/>
      <c r="D202" s="65" t="str">
        <f>'журнал регистрации'!B199</f>
        <v>Петросян АП</v>
      </c>
      <c r="E202" s="79" t="str">
        <f>'журнал регистрации'!D199</f>
        <v>Шагинян Армине</v>
      </c>
      <c r="F202" s="78"/>
      <c r="G202" s="65" t="s">
        <v>62</v>
      </c>
      <c r="H202" s="66">
        <f>'журнал регистрации'!I199</f>
        <v>193</v>
      </c>
      <c r="I202" s="80">
        <f>'журнал регистрации'!J199</f>
        <v>44469</v>
      </c>
      <c r="J202" s="81"/>
      <c r="L202" s="82">
        <f>'журнал регистрации'!E199</f>
        <v>11</v>
      </c>
      <c r="M202" s="82" t="str">
        <f>'журнал регистрации'!F199</f>
        <v>Боронина О.А.</v>
      </c>
    </row>
    <row r="203" spans="1:13" s="82" customFormat="1" ht="43.5" customHeight="1">
      <c r="A203" s="156"/>
      <c r="B203" s="157"/>
      <c r="C203" s="158"/>
      <c r="D203" s="65" t="str">
        <f>'журнал регистрации'!B200</f>
        <v>Язовских ЕВ</v>
      </c>
      <c r="E203" s="79" t="str">
        <f>'журнал регистрации'!D200</f>
        <v>Язовских Анастасия</v>
      </c>
      <c r="F203" s="78"/>
      <c r="G203" s="65" t="s">
        <v>62</v>
      </c>
      <c r="H203" s="66">
        <f>'журнал регистрации'!I200</f>
        <v>194</v>
      </c>
      <c r="I203" s="80">
        <f>'журнал регистрации'!J200</f>
        <v>44469</v>
      </c>
      <c r="J203" s="81"/>
      <c r="L203" s="82">
        <f>'журнал регистрации'!E200</f>
        <v>11</v>
      </c>
      <c r="M203" s="82" t="str">
        <f>'журнал регистрации'!F200</f>
        <v>Боронина О.А.</v>
      </c>
    </row>
    <row r="204" spans="1:13" s="82" customFormat="1" ht="43.5" customHeight="1">
      <c r="A204" s="156"/>
      <c r="B204" s="157"/>
      <c r="C204" s="158"/>
      <c r="D204" s="65" t="str">
        <f>'журнал регистрации'!B201</f>
        <v>Боярских ТГ</v>
      </c>
      <c r="E204" s="79" t="str">
        <f>'журнал регистрации'!D201</f>
        <v>Бояский Глеб</v>
      </c>
      <c r="F204" s="78"/>
      <c r="G204" s="65" t="s">
        <v>62</v>
      </c>
      <c r="H204" s="66">
        <f>'журнал регистрации'!I201</f>
        <v>195</v>
      </c>
      <c r="I204" s="80">
        <f>'журнал регистрации'!J201</f>
        <v>44469</v>
      </c>
      <c r="J204" s="81"/>
      <c r="L204" s="82" t="str">
        <f>'журнал регистрации'!E201</f>
        <v>11а</v>
      </c>
      <c r="M204" s="82" t="str">
        <f>'журнал регистрации'!F201</f>
        <v>Баянкина Л.А, 11а, б</v>
      </c>
    </row>
    <row r="205" spans="1:13" s="82" customFormat="1" ht="43.5" customHeight="1">
      <c r="A205" s="156"/>
      <c r="B205" s="157"/>
      <c r="C205" s="158"/>
      <c r="D205" s="65" t="str">
        <f>'журнал регистрации'!B202</f>
        <v>Кондратенко НВ</v>
      </c>
      <c r="E205" s="79" t="str">
        <f>'журнал регистрации'!D202</f>
        <v>Кондратенко Сергей</v>
      </c>
      <c r="F205" s="78"/>
      <c r="G205" s="65" t="s">
        <v>62</v>
      </c>
      <c r="H205" s="66">
        <f>'журнал регистрации'!I202</f>
        <v>196</v>
      </c>
      <c r="I205" s="80">
        <f>'журнал регистрации'!J202</f>
        <v>44469</v>
      </c>
      <c r="J205" s="81"/>
      <c r="L205" s="82">
        <f>'журнал регистрации'!E202</f>
        <v>9</v>
      </c>
      <c r="M205" s="82" t="str">
        <f>'журнал регистрации'!F202</f>
        <v>Константинова С.М. гр1</v>
      </c>
    </row>
    <row r="206" spans="1:13" s="82" customFormat="1" ht="43.5" customHeight="1">
      <c r="A206" s="156"/>
      <c r="B206" s="157"/>
      <c r="C206" s="158"/>
      <c r="D206" s="65" t="str">
        <f>'журнал регистрации'!B203</f>
        <v>Щербакова АВ</v>
      </c>
      <c r="E206" s="79" t="str">
        <f>'журнал регистрации'!D203</f>
        <v>Щербаков Кирилл</v>
      </c>
      <c r="F206" s="78"/>
      <c r="G206" s="65" t="s">
        <v>62</v>
      </c>
      <c r="H206" s="66">
        <f>'журнал регистрации'!I203</f>
        <v>197</v>
      </c>
      <c r="I206" s="80">
        <f>'журнал регистрации'!J203</f>
        <v>44469</v>
      </c>
      <c r="J206" s="81"/>
      <c r="L206" s="82">
        <f>'журнал регистрации'!E203</f>
        <v>9</v>
      </c>
      <c r="M206" s="82" t="str">
        <f>'журнал регистрации'!F203</f>
        <v>Константинова С.М. гр1</v>
      </c>
    </row>
    <row r="207" spans="1:13" s="82" customFormat="1" ht="43.5" customHeight="1">
      <c r="A207" s="156"/>
      <c r="B207" s="157"/>
      <c r="C207" s="158"/>
      <c r="D207" s="65" t="str">
        <f>'журнал регистрации'!B204</f>
        <v>Щербанова ВП</v>
      </c>
      <c r="E207" s="79" t="str">
        <f>'журнал регистрации'!D204</f>
        <v>Щербанов Богдан</v>
      </c>
      <c r="F207" s="78"/>
      <c r="G207" s="65" t="s">
        <v>62</v>
      </c>
      <c r="H207" s="66">
        <f>'журнал регистрации'!I204</f>
        <v>198</v>
      </c>
      <c r="I207" s="80">
        <f>'журнал регистрации'!J204</f>
        <v>44469</v>
      </c>
      <c r="J207" s="81"/>
      <c r="L207" s="82">
        <f>'журнал регистрации'!E204</f>
        <v>9</v>
      </c>
      <c r="M207" s="82" t="str">
        <f>'журнал регистрации'!F204</f>
        <v>Константинова С.М. гр1</v>
      </c>
    </row>
    <row r="208" spans="1:13" s="82" customFormat="1" ht="43.5" customHeight="1">
      <c r="A208" s="156"/>
      <c r="B208" s="157"/>
      <c r="C208" s="158"/>
      <c r="D208" s="65" t="str">
        <f>'журнал регистрации'!B205</f>
        <v>Климова ОЛ</v>
      </c>
      <c r="E208" s="79" t="str">
        <f>'журнал регистрации'!D205</f>
        <v>Орлова Дарья</v>
      </c>
      <c r="F208" s="78"/>
      <c r="G208" s="65" t="s">
        <v>62</v>
      </c>
      <c r="H208" s="66">
        <f>'журнал регистрации'!I205</f>
        <v>199</v>
      </c>
      <c r="I208" s="80">
        <f>'журнал регистрации'!J205</f>
        <v>44469</v>
      </c>
      <c r="J208" s="81"/>
      <c r="L208" s="82">
        <f>'журнал регистрации'!E205</f>
        <v>9</v>
      </c>
      <c r="M208" s="82" t="str">
        <f>'журнал регистрации'!F205</f>
        <v>Константинова С.М. гр2</v>
      </c>
    </row>
    <row r="209" spans="1:13" s="82" customFormat="1" ht="43.5" customHeight="1">
      <c r="A209" s="156"/>
      <c r="B209" s="157"/>
      <c r="C209" s="158"/>
      <c r="D209" s="65" t="str">
        <f>'журнал регистрации'!B206</f>
        <v>Цуканова ИГ</v>
      </c>
      <c r="E209" s="79" t="str">
        <f>'журнал регистрации'!D206</f>
        <v>Цурканова Алина</v>
      </c>
      <c r="F209" s="78"/>
      <c r="G209" s="65" t="s">
        <v>62</v>
      </c>
      <c r="H209" s="66">
        <f>'журнал регистрации'!I206</f>
        <v>200</v>
      </c>
      <c r="I209" s="80">
        <f>'журнал регистрации'!J206</f>
        <v>44469</v>
      </c>
      <c r="J209" s="81"/>
      <c r="L209" s="82">
        <f>'журнал регистрации'!E206</f>
        <v>9</v>
      </c>
      <c r="M209" s="82" t="str">
        <f>'журнал регистрации'!F206</f>
        <v>Константинова С.М. гр2</v>
      </c>
    </row>
    <row r="210" spans="1:13" s="82" customFormat="1" ht="43.5" customHeight="1">
      <c r="A210" s="156"/>
      <c r="B210" s="157"/>
      <c r="C210" s="158"/>
      <c r="D210" s="65" t="str">
        <f>'журнал регистрации'!B207</f>
        <v>Желтоног ЯП</v>
      </c>
      <c r="E210" s="79" t="str">
        <f>'журнал регистрации'!D207</f>
        <v>Желтоног Ульяна</v>
      </c>
      <c r="F210" s="78"/>
      <c r="G210" s="65" t="s">
        <v>62</v>
      </c>
      <c r="H210" s="66">
        <f>'журнал регистрации'!I207</f>
        <v>201</v>
      </c>
      <c r="I210" s="80">
        <f>'журнал регистрации'!J207</f>
        <v>44469</v>
      </c>
      <c r="J210" s="81"/>
      <c r="L210" s="82">
        <f>'журнал регистрации'!E207</f>
        <v>9</v>
      </c>
      <c r="M210" s="82" t="str">
        <f>'журнал регистрации'!F207</f>
        <v>Константинова С.М. гр2</v>
      </c>
    </row>
    <row r="211" spans="1:13" s="82" customFormat="1" ht="43.5" customHeight="1">
      <c r="A211" s="156"/>
      <c r="B211" s="157"/>
      <c r="C211" s="158"/>
      <c r="D211" s="65" t="str">
        <f>'журнал регистрации'!B208</f>
        <v>Орехова ИА</v>
      </c>
      <c r="E211" s="79" t="str">
        <f>'журнал регистрации'!D208</f>
        <v>Орехов Александр</v>
      </c>
      <c r="F211" s="78"/>
      <c r="G211" s="65" t="s">
        <v>62</v>
      </c>
      <c r="H211" s="66">
        <f>'журнал регистрации'!I208</f>
        <v>202</v>
      </c>
      <c r="I211" s="80">
        <f>'журнал регистрации'!J208</f>
        <v>44469</v>
      </c>
      <c r="J211" s="81"/>
      <c r="L211" s="82">
        <f>'журнал регистрации'!E208</f>
        <v>9</v>
      </c>
      <c r="M211" s="82" t="str">
        <f>'журнал регистрации'!F208</f>
        <v>Константинова С.М. гр2</v>
      </c>
    </row>
    <row r="212" spans="1:13" s="82" customFormat="1" ht="43.5" customHeight="1">
      <c r="A212" s="156"/>
      <c r="B212" s="157"/>
      <c r="C212" s="158"/>
      <c r="D212" s="65" t="str">
        <f>'журнал регистрации'!B209</f>
        <v>Тычинская НИ</v>
      </c>
      <c r="E212" s="79" t="str">
        <f>'журнал регистрации'!D209</f>
        <v>Нечаева Виктория</v>
      </c>
      <c r="F212" s="78"/>
      <c r="G212" s="65" t="s">
        <v>62</v>
      </c>
      <c r="H212" s="66">
        <f>'журнал регистрации'!I209</f>
        <v>203</v>
      </c>
      <c r="I212" s="80">
        <f>'журнал регистрации'!J209</f>
        <v>44469</v>
      </c>
      <c r="J212" s="81"/>
      <c r="L212" s="82">
        <f>'журнал регистрации'!E209</f>
        <v>9</v>
      </c>
      <c r="M212" s="82" t="str">
        <f>'журнал регистрации'!F209</f>
        <v>Константинова С.М. гр2</v>
      </c>
    </row>
    <row r="213" spans="1:13" s="82" customFormat="1" ht="43.5" customHeight="1">
      <c r="A213" s="156"/>
      <c r="B213" s="157"/>
      <c r="C213" s="158"/>
      <c r="D213" s="65" t="str">
        <f>'журнал регистрации'!B210</f>
        <v>Германова ЮН</v>
      </c>
      <c r="E213" s="79" t="str">
        <f>'журнал регистрации'!D210</f>
        <v>Германова Маргарита</v>
      </c>
      <c r="F213" s="78"/>
      <c r="G213" s="65" t="s">
        <v>62</v>
      </c>
      <c r="H213" s="66">
        <f>'журнал регистрации'!I210</f>
        <v>204</v>
      </c>
      <c r="I213" s="80">
        <f>'журнал регистрации'!J210</f>
        <v>44469</v>
      </c>
      <c r="J213" s="81"/>
      <c r="L213" s="82">
        <f>'журнал регистрации'!E210</f>
        <v>9</v>
      </c>
      <c r="M213" s="82" t="str">
        <f>'журнал регистрации'!F210</f>
        <v>Константинова С.М. гр2</v>
      </c>
    </row>
    <row r="214" spans="1:13" s="82" customFormat="1" ht="43.5" customHeight="1">
      <c r="A214" s="156"/>
      <c r="B214" s="157"/>
      <c r="C214" s="158"/>
      <c r="D214" s="65" t="str">
        <f>'журнал регистрации'!B211</f>
        <v>Бадаева ОБ</v>
      </c>
      <c r="E214" s="79" t="str">
        <f>'журнал регистрации'!D211</f>
        <v>Бадаева Софья</v>
      </c>
      <c r="F214" s="78"/>
      <c r="G214" s="65" t="s">
        <v>62</v>
      </c>
      <c r="H214" s="66">
        <f>'журнал регистрации'!I211</f>
        <v>205</v>
      </c>
      <c r="I214" s="80">
        <f>'журнал регистрации'!J211</f>
        <v>44469</v>
      </c>
      <c r="J214" s="81"/>
      <c r="L214" s="82">
        <f>'журнал регистрации'!E211</f>
        <v>9</v>
      </c>
      <c r="M214" s="82" t="str">
        <f>'журнал регистрации'!F211</f>
        <v>Константинова С.М. гр2</v>
      </c>
    </row>
    <row r="215" spans="1:13" s="82" customFormat="1" ht="43.5" customHeight="1">
      <c r="A215" s="156"/>
      <c r="B215" s="157"/>
      <c r="C215" s="158"/>
      <c r="D215" s="65" t="str">
        <f>'журнал регистрации'!B212</f>
        <v>Масленникова ЕВ</v>
      </c>
      <c r="E215" s="79" t="str">
        <f>'журнал регистрации'!D212</f>
        <v>Масленникова Елизавета</v>
      </c>
      <c r="F215" s="78"/>
      <c r="G215" s="65" t="s">
        <v>62</v>
      </c>
      <c r="H215" s="66">
        <f>'журнал регистрации'!I212</f>
        <v>206</v>
      </c>
      <c r="I215" s="80">
        <f>'журнал регистрации'!J212</f>
        <v>44469</v>
      </c>
      <c r="J215" s="81"/>
      <c r="L215" s="82">
        <f>'журнал регистрации'!E212</f>
        <v>9</v>
      </c>
      <c r="M215" s="82" t="str">
        <f>'журнал регистрации'!F212</f>
        <v>Константинова С.М. гр2</v>
      </c>
    </row>
    <row r="216" spans="1:13" s="82" customFormat="1" ht="43.5" customHeight="1">
      <c r="A216" s="156"/>
      <c r="B216" s="157"/>
      <c r="C216" s="158"/>
      <c r="D216" s="65" t="str">
        <f>'журнал регистрации'!B213</f>
        <v>Мартакова ЮА</v>
      </c>
      <c r="E216" s="79" t="str">
        <f>'журнал регистрации'!D213</f>
        <v>Мартаков Артем</v>
      </c>
      <c r="F216" s="78"/>
      <c r="G216" s="65" t="s">
        <v>62</v>
      </c>
      <c r="H216" s="66">
        <f>'журнал регистрации'!I213</f>
        <v>207</v>
      </c>
      <c r="I216" s="80">
        <f>'журнал регистрации'!J213</f>
        <v>44469</v>
      </c>
      <c r="J216" s="81"/>
      <c r="L216" s="82">
        <f>'журнал регистрации'!E213</f>
        <v>9</v>
      </c>
      <c r="M216" s="82" t="str">
        <f>'журнал регистрации'!F213</f>
        <v>Константинова С.М. гр2</v>
      </c>
    </row>
    <row r="217" spans="1:13" s="82" customFormat="1" ht="43.5" customHeight="1">
      <c r="A217" s="156"/>
      <c r="B217" s="157"/>
      <c r="C217" s="158"/>
      <c r="D217" s="65" t="str">
        <f>'журнал регистрации'!B214</f>
        <v>Кононова ТА</v>
      </c>
      <c r="E217" s="79" t="str">
        <f>'журнал регистрации'!D214</f>
        <v>Кононов Артем</v>
      </c>
      <c r="F217" s="78"/>
      <c r="G217" s="65" t="s">
        <v>62</v>
      </c>
      <c r="H217" s="66">
        <f>'журнал регистрации'!I214</f>
        <v>208</v>
      </c>
      <c r="I217" s="80">
        <f>'журнал регистрации'!J214</f>
        <v>44469</v>
      </c>
      <c r="J217" s="81"/>
      <c r="L217" s="82">
        <f>'журнал регистрации'!E214</f>
        <v>9</v>
      </c>
      <c r="M217" s="82" t="str">
        <f>'журнал регистрации'!F214</f>
        <v>Константинова С.М. гр2</v>
      </c>
    </row>
    <row r="218" spans="1:13" s="82" customFormat="1" ht="43.5" customHeight="1">
      <c r="A218" s="156"/>
      <c r="B218" s="157"/>
      <c r="C218" s="158"/>
      <c r="D218" s="65" t="str">
        <f>'журнал регистрации'!B215</f>
        <v>Козлова ОА</v>
      </c>
      <c r="E218" s="79" t="str">
        <f>'журнал регистрации'!D215</f>
        <v>Козлова Арина</v>
      </c>
      <c r="F218" s="78"/>
      <c r="G218" s="65" t="s">
        <v>62</v>
      </c>
      <c r="H218" s="66">
        <f>'журнал регистрации'!I215</f>
        <v>209</v>
      </c>
      <c r="I218" s="80">
        <f>'журнал регистрации'!J215</f>
        <v>44469</v>
      </c>
      <c r="J218" s="81"/>
      <c r="L218" s="82">
        <f>'журнал регистрации'!E215</f>
        <v>9</v>
      </c>
      <c r="M218" s="82" t="str">
        <f>'журнал регистрации'!F215</f>
        <v>Константинова С.М. гр2</v>
      </c>
    </row>
    <row r="219" spans="1:13" s="82" customFormat="1" ht="43.5" customHeight="1">
      <c r="A219" s="156"/>
      <c r="B219" s="157"/>
      <c r="C219" s="158"/>
      <c r="D219" s="65" t="str">
        <f>'журнал регистрации'!B216</f>
        <v>Титова ЕВ</v>
      </c>
      <c r="E219" s="79" t="str">
        <f>'журнал регистрации'!D216</f>
        <v>Титова Марина</v>
      </c>
      <c r="F219" s="78"/>
      <c r="G219" s="65" t="s">
        <v>62</v>
      </c>
      <c r="H219" s="66">
        <f>'журнал регистрации'!I216</f>
        <v>210</v>
      </c>
      <c r="I219" s="80">
        <f>'журнал регистрации'!J216</f>
        <v>44469</v>
      </c>
      <c r="J219" s="81"/>
      <c r="L219" s="82" t="str">
        <f>'журнал регистрации'!E216</f>
        <v>11б</v>
      </c>
      <c r="M219" s="82" t="str">
        <f>'журнал регистрации'!F216</f>
        <v>Мартюшова Н.Н., 11б</v>
      </c>
    </row>
    <row r="220" spans="1:13" s="82" customFormat="1" ht="43.5" customHeight="1">
      <c r="A220" s="156"/>
      <c r="B220" s="157"/>
      <c r="C220" s="158"/>
      <c r="D220" s="65" t="str">
        <f>'журнал регистрации'!B217</f>
        <v>Брысина ЛВ</v>
      </c>
      <c r="E220" s="79" t="str">
        <f>'журнал регистрации'!D217</f>
        <v>Брысина Алина</v>
      </c>
      <c r="F220" s="78"/>
      <c r="G220" s="65" t="s">
        <v>62</v>
      </c>
      <c r="H220" s="66">
        <f>'журнал регистрации'!I217</f>
        <v>211</v>
      </c>
      <c r="I220" s="80">
        <f>'журнал регистрации'!J217</f>
        <v>44469</v>
      </c>
      <c r="J220" s="81"/>
      <c r="L220" s="82" t="str">
        <f>'журнал регистрации'!E217</f>
        <v>11а</v>
      </c>
      <c r="M220" s="82" t="str">
        <f>'журнал регистрации'!F217</f>
        <v>Мартюшова Н.Н., 11а</v>
      </c>
    </row>
    <row r="221" spans="1:13" s="82" customFormat="1" ht="43.5" customHeight="1">
      <c r="A221" s="156"/>
      <c r="B221" s="157"/>
      <c r="C221" s="158"/>
      <c r="D221" s="65" t="str">
        <f>'журнал регистрации'!B218</f>
        <v>Сивцова АВ</v>
      </c>
      <c r="E221" s="79" t="str">
        <f>'журнал регистрации'!D218</f>
        <v>Сизов Андрей</v>
      </c>
      <c r="F221" s="78"/>
      <c r="G221" s="65" t="s">
        <v>62</v>
      </c>
      <c r="H221" s="66">
        <f>'журнал регистрации'!I218</f>
        <v>212</v>
      </c>
      <c r="I221" s="80">
        <f>'журнал регистрации'!J218</f>
        <v>44469</v>
      </c>
      <c r="J221" s="81"/>
      <c r="L221" s="82" t="str">
        <f>'журнал регистрации'!E218</f>
        <v>11а</v>
      </c>
      <c r="M221" s="82" t="str">
        <f>'журнал регистрации'!F218</f>
        <v>Мартюшова Н.Н., 11а</v>
      </c>
    </row>
    <row r="222" spans="1:13" s="82" customFormat="1" ht="43.5" customHeight="1">
      <c r="A222" s="156"/>
      <c r="B222" s="157"/>
      <c r="C222" s="158"/>
      <c r="D222" s="65" t="str">
        <f>'журнал регистрации'!B219</f>
        <v>Шагова ИА</v>
      </c>
      <c r="E222" s="79" t="str">
        <f>'журнал регистрации'!D219</f>
        <v>Шагов Даря</v>
      </c>
      <c r="F222" s="78"/>
      <c r="G222" s="65" t="s">
        <v>62</v>
      </c>
      <c r="H222" s="66">
        <f>'журнал регистрации'!I219</f>
        <v>213</v>
      </c>
      <c r="I222" s="80">
        <f>'журнал регистрации'!J219</f>
        <v>44469</v>
      </c>
      <c r="J222" s="81"/>
      <c r="L222" s="82" t="str">
        <f>'журнал регистрации'!E219</f>
        <v>11а</v>
      </c>
      <c r="M222" s="82" t="str">
        <f>'журнал регистрации'!F219</f>
        <v>Мартюшова Н.Н., 11а</v>
      </c>
    </row>
    <row r="223" spans="1:13" s="82" customFormat="1" ht="43.5" customHeight="1">
      <c r="A223" s="156"/>
      <c r="B223" s="157"/>
      <c r="C223" s="158"/>
      <c r="D223" s="65" t="str">
        <f>'журнал регистрации'!B220</f>
        <v>Чуприянова МЮ</v>
      </c>
      <c r="E223" s="79" t="str">
        <f>'журнал регистрации'!D220</f>
        <v>Чуприянов Марк</v>
      </c>
      <c r="F223" s="78"/>
      <c r="G223" s="65" t="s">
        <v>62</v>
      </c>
      <c r="H223" s="66">
        <f>'журнал регистрации'!I220</f>
        <v>214</v>
      </c>
      <c r="I223" s="80">
        <f>'журнал регистрации'!J220</f>
        <v>44469</v>
      </c>
      <c r="J223" s="81"/>
      <c r="L223" s="82" t="str">
        <f>'журнал регистрации'!E220</f>
        <v>11б</v>
      </c>
      <c r="M223" s="82" t="str">
        <f>'журнал регистрации'!F220</f>
        <v>Мартюшова Н.Н., 11б</v>
      </c>
    </row>
    <row r="224" spans="1:13" s="82" customFormat="1" ht="43.5" customHeight="1">
      <c r="A224" s="156"/>
      <c r="B224" s="157"/>
      <c r="C224" s="158"/>
      <c r="D224" s="65" t="str">
        <f>'журнал регистрации'!B221</f>
        <v>Петросян АП</v>
      </c>
      <c r="E224" s="79" t="str">
        <f>'журнал регистрации'!D221</f>
        <v>Шагинян Армине</v>
      </c>
      <c r="F224" s="78"/>
      <c r="G224" s="65" t="s">
        <v>62</v>
      </c>
      <c r="H224" s="66">
        <f>'журнал регистрации'!I221</f>
        <v>215</v>
      </c>
      <c r="I224" s="80">
        <f>'журнал регистрации'!J221</f>
        <v>44469</v>
      </c>
      <c r="J224" s="81"/>
      <c r="L224" s="82" t="str">
        <f>'журнал регистрации'!E221</f>
        <v>11а</v>
      </c>
      <c r="M224" s="82" t="str">
        <f>'журнал регистрации'!F221</f>
        <v>Мартюшова Н.Н., 11а</v>
      </c>
    </row>
    <row r="225" spans="1:13" s="82" customFormat="1" ht="43.5" customHeight="1">
      <c r="A225" s="156"/>
      <c r="B225" s="157"/>
      <c r="C225" s="158"/>
      <c r="D225" s="65" t="str">
        <f>'журнал регистрации'!B222</f>
        <v>Язовских ЕВ</v>
      </c>
      <c r="E225" s="79" t="str">
        <f>'журнал регистрации'!D222</f>
        <v>Язовских Анастасия</v>
      </c>
      <c r="F225" s="78"/>
      <c r="G225" s="65" t="s">
        <v>62</v>
      </c>
      <c r="H225" s="66">
        <f>'журнал регистрации'!I222</f>
        <v>216</v>
      </c>
      <c r="I225" s="80">
        <f>'журнал регистрации'!J222</f>
        <v>44469</v>
      </c>
      <c r="J225" s="81"/>
      <c r="L225" s="82" t="str">
        <f>'журнал регистрации'!E222</f>
        <v>11а</v>
      </c>
      <c r="M225" s="82" t="str">
        <f>'журнал регистрации'!F222</f>
        <v>Мартюшова Н.Н., 11а</v>
      </c>
    </row>
    <row r="226" spans="1:13" s="82" customFormat="1" ht="43.5" customHeight="1">
      <c r="A226" s="156"/>
      <c r="B226" s="157"/>
      <c r="C226" s="158"/>
      <c r="D226" s="65" t="str">
        <f>'журнал регистрации'!B223</f>
        <v>Исаев СА</v>
      </c>
      <c r="E226" s="79" t="str">
        <f>'журнал регистрации'!D223</f>
        <v>Исаев Никита</v>
      </c>
      <c r="F226" s="78"/>
      <c r="G226" s="65" t="s">
        <v>62</v>
      </c>
      <c r="H226" s="66">
        <f>'журнал регистрации'!I223</f>
        <v>217</v>
      </c>
      <c r="I226" s="80">
        <f>'журнал регистрации'!J223</f>
        <v>44469</v>
      </c>
      <c r="J226" s="81"/>
      <c r="L226" s="82" t="str">
        <f>'журнал регистрации'!E223</f>
        <v>11б</v>
      </c>
      <c r="M226" s="82" t="str">
        <f>'журнал регистрации'!F223</f>
        <v>Мартюшова Н.Н., 11б</v>
      </c>
    </row>
    <row r="227" spans="1:13" s="82" customFormat="1" ht="43.5" customHeight="1">
      <c r="A227" s="156"/>
      <c r="B227" s="157"/>
      <c r="C227" s="158"/>
      <c r="D227" s="65" t="str">
        <f>'журнал регистрации'!B224</f>
        <v>Титов АН</v>
      </c>
      <c r="E227" s="79" t="str">
        <f>'журнал регистрации'!D224</f>
        <v>Титов Артем</v>
      </c>
      <c r="F227" s="78"/>
      <c r="G227" s="65" t="s">
        <v>62</v>
      </c>
      <c r="H227" s="66">
        <f>'журнал регистрации'!I224</f>
        <v>218</v>
      </c>
      <c r="I227" s="80">
        <f>'журнал регистрации'!J224</f>
        <v>44465</v>
      </c>
      <c r="J227" s="81"/>
      <c r="L227" s="82" t="str">
        <f>'журнал регистрации'!E224</f>
        <v>11а</v>
      </c>
      <c r="M227" s="82" t="str">
        <f>'журнал регистрации'!F224</f>
        <v>Мартюшова Н.Н., 11а</v>
      </c>
    </row>
    <row r="228" spans="1:13" s="82" customFormat="1" ht="43.5" customHeight="1">
      <c r="A228" s="156"/>
      <c r="B228" s="157"/>
      <c r="C228" s="158"/>
      <c r="D228" s="65" t="str">
        <f>'журнал регистрации'!B225</f>
        <v>Максимова ТН</v>
      </c>
      <c r="E228" s="79" t="str">
        <f>'журнал регистрации'!D225</f>
        <v>Максимов Матвей</v>
      </c>
      <c r="F228" s="78"/>
      <c r="G228" s="65" t="s">
        <v>62</v>
      </c>
      <c r="H228" s="66">
        <f>'журнал регистрации'!I225</f>
        <v>219</v>
      </c>
      <c r="I228" s="80">
        <f>'журнал регистрации'!J225</f>
        <v>44469</v>
      </c>
      <c r="J228" s="81"/>
      <c r="L228" s="82" t="str">
        <f>'журнал регистрации'!E225</f>
        <v>11б</v>
      </c>
      <c r="M228" s="82" t="str">
        <f>'журнал регистрации'!F225</f>
        <v>Мартюшова Н.Н., 11б</v>
      </c>
    </row>
    <row r="229" spans="1:13" s="82" customFormat="1" ht="43.5" customHeight="1">
      <c r="A229" s="156"/>
      <c r="B229" s="157"/>
      <c r="C229" s="158"/>
      <c r="D229" s="65" t="str">
        <f>'журнал регистрации'!B226</f>
        <v>Дурманова ИВ</v>
      </c>
      <c r="E229" s="79" t="str">
        <f>'журнал регистрации'!D226</f>
        <v>Дурманова Алина</v>
      </c>
      <c r="F229" s="78"/>
      <c r="G229" s="65" t="s">
        <v>62</v>
      </c>
      <c r="H229" s="66">
        <f>'журнал регистрации'!I226</f>
        <v>220</v>
      </c>
      <c r="I229" s="80">
        <f>'журнал регистрации'!J226</f>
        <v>44469</v>
      </c>
      <c r="J229" s="81"/>
      <c r="L229" s="82" t="str">
        <f>'журнал регистрации'!E226</f>
        <v>11б</v>
      </c>
      <c r="M229" s="82" t="str">
        <f>'журнал регистрации'!F226</f>
        <v>Мартюшова Н.Н., 11б</v>
      </c>
    </row>
    <row r="230" spans="1:13" s="82" customFormat="1" ht="43.5" customHeight="1">
      <c r="A230" s="156"/>
      <c r="B230" s="157"/>
      <c r="C230" s="158"/>
      <c r="D230" s="65" t="str">
        <f>'журнал регистрации'!B227</f>
        <v>Рыжук ТЧ</v>
      </c>
      <c r="E230" s="79" t="str">
        <f>'журнал регистрации'!D227</f>
        <v>Рыжук Григорий</v>
      </c>
      <c r="F230" s="78"/>
      <c r="G230" s="65" t="s">
        <v>62</v>
      </c>
      <c r="H230" s="66">
        <f>'журнал регистрации'!I227</f>
        <v>221</v>
      </c>
      <c r="I230" s="80">
        <f>'журнал регистрации'!J227</f>
        <v>44469</v>
      </c>
      <c r="J230" s="81"/>
      <c r="L230" s="82" t="str">
        <f>'журнал регистрации'!E227</f>
        <v>11б</v>
      </c>
      <c r="M230" s="82" t="str">
        <f>'журнал регистрации'!F227</f>
        <v>Мартюшова Н.Н., 11б</v>
      </c>
    </row>
    <row r="231" spans="1:13" s="82" customFormat="1" ht="43.5" customHeight="1">
      <c r="A231" s="156"/>
      <c r="B231" s="157"/>
      <c r="C231" s="158"/>
      <c r="D231" s="65" t="str">
        <f>'журнал регистрации'!B228</f>
        <v>Бирюкова НВ</v>
      </c>
      <c r="E231" s="79" t="str">
        <f>'журнал регистрации'!D228</f>
        <v>Бирюкова Софья</v>
      </c>
      <c r="F231" s="78"/>
      <c r="G231" s="65" t="s">
        <v>62</v>
      </c>
      <c r="H231" s="66">
        <f>'журнал регистрации'!I228</f>
        <v>222</v>
      </c>
      <c r="I231" s="80">
        <f>'журнал регистрации'!J228</f>
        <v>44469</v>
      </c>
      <c r="J231" s="81"/>
      <c r="L231" s="82" t="str">
        <f>'журнал регистрации'!E228</f>
        <v>11б</v>
      </c>
      <c r="M231" s="82" t="str">
        <f>'журнал регистрации'!F228</f>
        <v>Мартюшова Н.Н., 11б</v>
      </c>
    </row>
    <row r="232" spans="1:13" s="82" customFormat="1" ht="43.5" customHeight="1">
      <c r="A232" s="156"/>
      <c r="B232" s="157"/>
      <c r="C232" s="158"/>
      <c r="D232" s="65" t="str">
        <f>'журнал регистрации'!B229</f>
        <v>Кутырева ЛВ</v>
      </c>
      <c r="E232" s="79" t="str">
        <f>'журнал регистрации'!D229</f>
        <v>Кутырина Елизавета</v>
      </c>
      <c r="F232" s="78"/>
      <c r="G232" s="65" t="s">
        <v>62</v>
      </c>
      <c r="H232" s="66">
        <f>'журнал регистрации'!I229</f>
        <v>223</v>
      </c>
      <c r="I232" s="80">
        <f>'журнал регистрации'!J229</f>
        <v>44469</v>
      </c>
      <c r="J232" s="81"/>
      <c r="L232" s="82" t="str">
        <f>'журнал регистрации'!E229</f>
        <v>11б</v>
      </c>
      <c r="M232" s="82" t="str">
        <f>'журнал регистрации'!F229</f>
        <v>Мартюшова Н.Н., 11б</v>
      </c>
    </row>
    <row r="233" spans="1:13" s="82" customFormat="1" ht="43.5" customHeight="1">
      <c r="A233" s="156"/>
      <c r="B233" s="157"/>
      <c r="C233" s="158"/>
      <c r="D233" s="65" t="str">
        <f>'журнал регистрации'!B230</f>
        <v>Рязанова ТС</v>
      </c>
      <c r="E233" s="79" t="str">
        <f>'журнал регистрации'!D230</f>
        <v>Рязанова Екатерина</v>
      </c>
      <c r="F233" s="78"/>
      <c r="G233" s="65" t="s">
        <v>62</v>
      </c>
      <c r="H233" s="66">
        <f>'журнал регистрации'!I230</f>
        <v>224</v>
      </c>
      <c r="I233" s="80">
        <f>'журнал регистрации'!J230</f>
        <v>44469</v>
      </c>
      <c r="J233" s="81"/>
      <c r="L233" s="82" t="str">
        <f>'журнал регистрации'!E230</f>
        <v>11б</v>
      </c>
      <c r="M233" s="82" t="str">
        <f>'журнал регистрации'!F230</f>
        <v>Мартюшова Н.Н., 11б</v>
      </c>
    </row>
    <row r="234" spans="1:13" s="82" customFormat="1" ht="43.5" customHeight="1">
      <c r="A234" s="156"/>
      <c r="B234" s="157"/>
      <c r="C234" s="158"/>
      <c r="D234" s="65" t="str">
        <f>'журнал регистрации'!B231</f>
        <v>Баравлева НВ</v>
      </c>
      <c r="E234" s="79" t="str">
        <f>'журнал регистрации'!D231</f>
        <v>Баравлева Виктория</v>
      </c>
      <c r="F234" s="78"/>
      <c r="G234" s="65" t="s">
        <v>62</v>
      </c>
      <c r="H234" s="66">
        <f>'журнал регистрации'!I231</f>
        <v>225</v>
      </c>
      <c r="I234" s="80">
        <f>'журнал регистрации'!J231</f>
        <v>44469</v>
      </c>
      <c r="J234" s="81"/>
      <c r="L234" s="82" t="str">
        <f>'журнал регистрации'!E231</f>
        <v>11б</v>
      </c>
      <c r="M234" s="82" t="str">
        <f>'журнал регистрации'!F231</f>
        <v>Мартюшова Н.Н., 11б</v>
      </c>
    </row>
    <row r="235" spans="1:13" s="82" customFormat="1" ht="43.5" customHeight="1">
      <c r="A235" s="156"/>
      <c r="B235" s="157"/>
      <c r="C235" s="158"/>
      <c r="D235" s="65" t="str">
        <f>'журнал регистрации'!B232</f>
        <v>Фомин РС</v>
      </c>
      <c r="E235" s="79" t="str">
        <f>'журнал регистрации'!D232</f>
        <v>Фомин Вадим</v>
      </c>
      <c r="F235" s="78"/>
      <c r="G235" s="65" t="s">
        <v>62</v>
      </c>
      <c r="H235" s="66">
        <f>'журнал регистрации'!I232</f>
        <v>226</v>
      </c>
      <c r="I235" s="80">
        <f>'журнал регистрации'!J232</f>
        <v>44469</v>
      </c>
      <c r="J235" s="81"/>
      <c r="L235" s="82" t="str">
        <f>'журнал регистрации'!E232</f>
        <v>11б</v>
      </c>
      <c r="M235" s="82" t="str">
        <f>'журнал регистрации'!F232</f>
        <v>Мартюшова Н.Н., 11б</v>
      </c>
    </row>
    <row r="236" spans="1:13" s="82" customFormat="1" ht="43.5" customHeight="1">
      <c r="A236" s="156"/>
      <c r="B236" s="157"/>
      <c r="C236" s="158"/>
      <c r="D236" s="65" t="str">
        <f>'журнал регистрации'!B233</f>
        <v>Мантрова ЕЭ</v>
      </c>
      <c r="E236" s="79" t="str">
        <f>'журнал регистрации'!D233</f>
        <v>Мантрова Данил</v>
      </c>
      <c r="F236" s="78"/>
      <c r="G236" s="65" t="s">
        <v>62</v>
      </c>
      <c r="H236" s="66">
        <f>'журнал регистрации'!I233</f>
        <v>227</v>
      </c>
      <c r="I236" s="80">
        <f>'журнал регистрации'!J233</f>
        <v>44464</v>
      </c>
      <c r="J236" s="81"/>
      <c r="L236" s="82" t="str">
        <f>'журнал регистрации'!E233</f>
        <v>11д</v>
      </c>
      <c r="M236" s="82" t="str">
        <f>'журнал регистрации'!F233</f>
        <v>Чекмарева Т.Я., 11д</v>
      </c>
    </row>
    <row r="237" spans="1:13" s="82" customFormat="1" ht="43.5" customHeight="1">
      <c r="A237" s="156"/>
      <c r="B237" s="157"/>
      <c r="C237" s="158"/>
      <c r="D237" s="65" t="str">
        <f>'журнал регистрации'!B234</f>
        <v>РодионовСМ</v>
      </c>
      <c r="E237" s="79" t="str">
        <f>'журнал регистрации'!D234</f>
        <v>Родионов Егор</v>
      </c>
      <c r="F237" s="78"/>
      <c r="G237" s="65" t="s">
        <v>62</v>
      </c>
      <c r="H237" s="66">
        <f>'журнал регистрации'!I234</f>
        <v>228</v>
      </c>
      <c r="I237" s="80">
        <f>'журнал регистрации'!J234</f>
        <v>44468</v>
      </c>
      <c r="J237" s="81"/>
      <c r="L237" s="82" t="str">
        <f>'журнал регистрации'!E234</f>
        <v>9а</v>
      </c>
      <c r="M237" s="82" t="str">
        <f>'журнал регистрации'!F234</f>
        <v>Мартюшова Н.Н.,9а</v>
      </c>
    </row>
    <row r="238" spans="1:13" s="82" customFormat="1" ht="43.5" customHeight="1">
      <c r="A238" s="156"/>
      <c r="B238" s="157"/>
      <c r="C238" s="158"/>
      <c r="D238" s="65" t="str">
        <f>'журнал регистрации'!B235</f>
        <v>Пархоменко ЕА</v>
      </c>
      <c r="E238" s="79" t="str">
        <f>'журнал регистрации'!D235</f>
        <v>Пархоменко Дарья</v>
      </c>
      <c r="F238" s="78"/>
      <c r="G238" s="65" t="s">
        <v>62</v>
      </c>
      <c r="H238" s="66">
        <f>'журнал регистрации'!I235</f>
        <v>229</v>
      </c>
      <c r="I238" s="80">
        <f>'журнал регистрации'!J235</f>
        <v>44469</v>
      </c>
      <c r="J238" s="81"/>
      <c r="L238" s="82" t="str">
        <f>'журнал регистрации'!E235</f>
        <v>9а</v>
      </c>
      <c r="M238" s="82" t="str">
        <f>'журнал регистрации'!F235</f>
        <v>Мартюшова Н.Н.,9а</v>
      </c>
    </row>
    <row r="239" spans="1:13" s="82" customFormat="1" ht="43.5" customHeight="1">
      <c r="A239" s="156"/>
      <c r="B239" s="157"/>
      <c r="C239" s="158"/>
      <c r="D239" s="65" t="str">
        <f>'журнал регистрации'!B236</f>
        <v>Гусельникова НВ</v>
      </c>
      <c r="E239" s="79" t="str">
        <f>'журнал регистрации'!D236</f>
        <v>Гусельников Станислав</v>
      </c>
      <c r="F239" s="78"/>
      <c r="G239" s="65" t="s">
        <v>62</v>
      </c>
      <c r="H239" s="66">
        <f>'журнал регистрации'!I236</f>
        <v>230</v>
      </c>
      <c r="I239" s="80">
        <f>'журнал регистрации'!J236</f>
        <v>44461</v>
      </c>
      <c r="J239" s="81"/>
      <c r="L239" s="82" t="str">
        <f>'журнал регистрации'!E236</f>
        <v>9а</v>
      </c>
      <c r="M239" s="82" t="str">
        <f>'журнал регистрации'!F236</f>
        <v>Мартюшова Н.Н.,9а</v>
      </c>
    </row>
    <row r="240" spans="1:13" s="82" customFormat="1" ht="43.5" customHeight="1">
      <c r="A240" s="156"/>
      <c r="B240" s="157"/>
      <c r="C240" s="158"/>
      <c r="D240" s="65" t="str">
        <f>'журнал регистрации'!B237</f>
        <v>Грушкова ТД</v>
      </c>
      <c r="E240" s="79" t="str">
        <f>'журнал регистрации'!D237</f>
        <v>Ильина Анастасия</v>
      </c>
      <c r="F240" s="78"/>
      <c r="G240" s="65" t="s">
        <v>62</v>
      </c>
      <c r="H240" s="66">
        <f>'журнал регистрации'!I237</f>
        <v>231</v>
      </c>
      <c r="I240" s="80">
        <f>'журнал регистрации'!J237</f>
        <v>44469</v>
      </c>
      <c r="J240" s="81"/>
      <c r="L240" s="82" t="str">
        <f>'журнал регистрации'!E237</f>
        <v>9а</v>
      </c>
      <c r="M240" s="82" t="str">
        <f>'журнал регистрации'!F237</f>
        <v>Мартюшова Н.Н.,9а</v>
      </c>
    </row>
    <row r="241" spans="1:13" s="82" customFormat="1" ht="43.5" customHeight="1">
      <c r="A241" s="156"/>
      <c r="B241" s="157"/>
      <c r="C241" s="158"/>
      <c r="D241" s="65" t="str">
        <f>'журнал регистрации'!B238</f>
        <v>Лыкова ЛА</v>
      </c>
      <c r="E241" s="79" t="str">
        <f>'журнал регистрации'!D238</f>
        <v>Лыкова Мария</v>
      </c>
      <c r="F241" s="78"/>
      <c r="G241" s="65" t="s">
        <v>62</v>
      </c>
      <c r="H241" s="66">
        <f>'журнал регистрации'!I238</f>
        <v>232</v>
      </c>
      <c r="I241" s="80">
        <f>'журнал регистрации'!J238</f>
        <v>44469</v>
      </c>
      <c r="J241" s="81"/>
      <c r="L241" s="82" t="str">
        <f>'журнал регистрации'!E238</f>
        <v>9а</v>
      </c>
      <c r="M241" s="82" t="str">
        <f>'журнал регистрации'!F238</f>
        <v>Мартюшова Н.Н.,9а</v>
      </c>
    </row>
    <row r="242" spans="1:13" s="82" customFormat="1" ht="43.5" customHeight="1">
      <c r="A242" s="156"/>
      <c r="B242" s="157"/>
      <c r="C242" s="158"/>
      <c r="D242" s="65" t="str">
        <f>'журнал регистрации'!B239</f>
        <v>Баталова ЕГ</v>
      </c>
      <c r="E242" s="79" t="str">
        <f>'журнал регистрации'!D239</f>
        <v>Баталов Вячеслав</v>
      </c>
      <c r="F242" s="78"/>
      <c r="G242" s="65" t="s">
        <v>62</v>
      </c>
      <c r="H242" s="66">
        <f>'журнал регистрации'!I239</f>
        <v>233</v>
      </c>
      <c r="I242" s="80">
        <f>'журнал регистрации'!J239</f>
        <v>44465</v>
      </c>
      <c r="J242" s="81"/>
      <c r="L242" s="82" t="str">
        <f>'журнал регистрации'!E239</f>
        <v>9а</v>
      </c>
      <c r="M242" s="82" t="str">
        <f>'журнал регистрации'!F239</f>
        <v>Мартюшова Н.Н.,9а</v>
      </c>
    </row>
    <row r="243" spans="1:13" s="82" customFormat="1" ht="43.5" customHeight="1">
      <c r="A243" s="156"/>
      <c r="B243" s="157"/>
      <c r="C243" s="158"/>
      <c r="D243" s="65" t="str">
        <f>'журнал регистрации'!B240</f>
        <v>Холодкова ИВ</v>
      </c>
      <c r="E243" s="79" t="str">
        <f>'журнал регистрации'!D240</f>
        <v>Холодков Семен</v>
      </c>
      <c r="F243" s="78"/>
      <c r="G243" s="65" t="s">
        <v>62</v>
      </c>
      <c r="H243" s="66">
        <f>'журнал регистрации'!I240</f>
        <v>234</v>
      </c>
      <c r="I243" s="80">
        <f>'журнал регистрации'!J240</f>
        <v>44469</v>
      </c>
      <c r="J243" s="81"/>
      <c r="L243" s="82" t="str">
        <f>'журнал регистрации'!E240</f>
        <v>9а</v>
      </c>
      <c r="M243" s="82" t="str">
        <f>'журнал регистрации'!F240</f>
        <v>Мартюшова Н.Н.,9а</v>
      </c>
    </row>
    <row r="244" spans="1:13" s="82" customFormat="1" ht="43.5" customHeight="1">
      <c r="A244" s="156"/>
      <c r="B244" s="157"/>
      <c r="C244" s="158"/>
      <c r="D244" s="65" t="str">
        <f>'журнал регистрации'!B241</f>
        <v>Бельков ВА</v>
      </c>
      <c r="E244" s="79" t="str">
        <f>'журнал регистрации'!D241</f>
        <v>Бельков Арсений</v>
      </c>
      <c r="F244" s="78"/>
      <c r="G244" s="65" t="s">
        <v>62</v>
      </c>
      <c r="H244" s="66">
        <f>'журнал регистрации'!I241</f>
        <v>235</v>
      </c>
      <c r="I244" s="80">
        <f>'журнал регистрации'!J241</f>
        <v>44469</v>
      </c>
      <c r="J244" s="81"/>
      <c r="L244" s="82" t="str">
        <f>'журнал регистрации'!E241</f>
        <v>9а</v>
      </c>
      <c r="M244" s="82" t="str">
        <f>'журнал регистрации'!F241</f>
        <v>Мартюшова Н.Н.,9а</v>
      </c>
    </row>
    <row r="245" spans="1:13" s="82" customFormat="1" ht="43.5" customHeight="1">
      <c r="A245" s="156"/>
      <c r="B245" s="157"/>
      <c r="C245" s="158"/>
      <c r="D245" s="65" t="str">
        <f>'журнал регистрации'!B242</f>
        <v>Кочанович НН</v>
      </c>
      <c r="E245" s="79" t="str">
        <f>'журнал регистрации'!D242</f>
        <v>Кочанович Алина</v>
      </c>
      <c r="F245" s="78"/>
      <c r="G245" s="65" t="s">
        <v>62</v>
      </c>
      <c r="H245" s="66">
        <f>'журнал регистрации'!I242</f>
        <v>236</v>
      </c>
      <c r="I245" s="80">
        <f>'журнал регистрации'!J242</f>
        <v>44469</v>
      </c>
      <c r="J245" s="81"/>
      <c r="L245" s="82" t="str">
        <f>'журнал регистрации'!E242</f>
        <v>9а</v>
      </c>
      <c r="M245" s="82" t="str">
        <f>'журнал регистрации'!F242</f>
        <v>Мартюшова Н.Н.,9а</v>
      </c>
    </row>
    <row r="246" spans="1:13" s="82" customFormat="1" ht="43.5" customHeight="1">
      <c r="A246" s="156"/>
      <c r="B246" s="157"/>
      <c r="C246" s="158"/>
      <c r="D246" s="65" t="str">
        <f>'журнал регистрации'!B243</f>
        <v>Шевцова КА</v>
      </c>
      <c r="E246" s="79" t="str">
        <f>'журнал регистрации'!D243</f>
        <v>Шевцов Кирилл</v>
      </c>
      <c r="F246" s="78"/>
      <c r="G246" s="65" t="s">
        <v>62</v>
      </c>
      <c r="H246" s="66">
        <f>'журнал регистрации'!I243</f>
        <v>237</v>
      </c>
      <c r="I246" s="80">
        <f>'журнал регистрации'!J243</f>
        <v>44469</v>
      </c>
      <c r="J246" s="81"/>
      <c r="L246" s="82" t="str">
        <f>'журнал регистрации'!E243</f>
        <v>9а</v>
      </c>
      <c r="M246" s="82" t="str">
        <f>'журнал регистрации'!F243</f>
        <v>Мартюшова Н.Н.,9а</v>
      </c>
    </row>
    <row r="247" spans="1:13" s="82" customFormat="1" ht="43.5" customHeight="1">
      <c r="A247" s="156"/>
      <c r="B247" s="157"/>
      <c r="C247" s="158"/>
      <c r="D247" s="65" t="str">
        <f>'журнал регистрации'!B244</f>
        <v>Челнокова ОА</v>
      </c>
      <c r="E247" s="79" t="str">
        <f>'журнал регистрации'!D244</f>
        <v>Челнакова Виктория</v>
      </c>
      <c r="F247" s="78"/>
      <c r="G247" s="65" t="s">
        <v>62</v>
      </c>
      <c r="H247" s="66">
        <f>'журнал регистрации'!I244</f>
        <v>238</v>
      </c>
      <c r="I247" s="80">
        <f>'журнал регистрации'!J244</f>
        <v>44463</v>
      </c>
      <c r="J247" s="81"/>
      <c r="L247" s="82" t="str">
        <f>'журнал регистрации'!E244</f>
        <v>9а</v>
      </c>
      <c r="M247" s="82" t="str">
        <f>'журнал регистрации'!F244</f>
        <v>Мартюшова Н.Н.,9а</v>
      </c>
    </row>
    <row r="248" spans="1:13" s="82" customFormat="1" ht="43.5" customHeight="1">
      <c r="A248" s="156"/>
      <c r="B248" s="157"/>
      <c r="C248" s="158"/>
      <c r="D248" s="65" t="str">
        <f>'журнал регистрации'!B245</f>
        <v>Зима АВ</v>
      </c>
      <c r="E248" s="79" t="str">
        <f>'журнал регистрации'!D245</f>
        <v>Зима Алина</v>
      </c>
      <c r="F248" s="78"/>
      <c r="G248" s="65" t="s">
        <v>62</v>
      </c>
      <c r="H248" s="66">
        <f>'журнал регистрации'!I245</f>
        <v>239</v>
      </c>
      <c r="I248" s="80">
        <f>'журнал регистрации'!J245</f>
        <v>44469</v>
      </c>
      <c r="J248" s="81"/>
      <c r="L248" s="82" t="str">
        <f>'журнал регистрации'!E245</f>
        <v>9а</v>
      </c>
      <c r="M248" s="82" t="str">
        <f>'журнал регистрации'!F245</f>
        <v>Мартюшова Н.Н.,9а</v>
      </c>
    </row>
    <row r="249" spans="1:13" s="82" customFormat="1" ht="43.5" customHeight="1">
      <c r="A249" s="156"/>
      <c r="B249" s="157"/>
      <c r="C249" s="158"/>
      <c r="D249" s="65" t="str">
        <f>'журнал регистрации'!B246</f>
        <v>Беляева ЕВ</v>
      </c>
      <c r="E249" s="79" t="str">
        <f>'журнал регистрации'!D246</f>
        <v>Беляева Юлия</v>
      </c>
      <c r="F249" s="78"/>
      <c r="G249" s="65" t="s">
        <v>62</v>
      </c>
      <c r="H249" s="66">
        <f>'журнал регистрации'!I246</f>
        <v>240</v>
      </c>
      <c r="I249" s="80">
        <f>'журнал регистрации'!J246</f>
        <v>44469</v>
      </c>
      <c r="J249" s="81"/>
      <c r="L249" s="82" t="str">
        <f>'журнал регистрации'!E246</f>
        <v>9а</v>
      </c>
      <c r="M249" s="82" t="str">
        <f>'журнал регистрации'!F246</f>
        <v>Мартюшова Н.Н.,9а</v>
      </c>
    </row>
    <row r="250" spans="1:13" s="82" customFormat="1" ht="43.5" customHeight="1">
      <c r="A250" s="156"/>
      <c r="B250" s="157"/>
      <c r="C250" s="158"/>
      <c r="D250" s="65" t="str">
        <f>'журнал регистрации'!B247</f>
        <v>Решетнокова МВ</v>
      </c>
      <c r="E250" s="79" t="str">
        <f>'журнал регистрации'!D247</f>
        <v>Решетникова Ксения</v>
      </c>
      <c r="F250" s="78"/>
      <c r="G250" s="65" t="s">
        <v>62</v>
      </c>
      <c r="H250" s="66">
        <f>'журнал регистрации'!I247</f>
        <v>241</v>
      </c>
      <c r="I250" s="80">
        <f>'журнал регистрации'!J247</f>
        <v>44469</v>
      </c>
      <c r="J250" s="81"/>
      <c r="L250" s="82" t="str">
        <f>'журнал регистрации'!E247</f>
        <v>9а</v>
      </c>
      <c r="M250" s="82" t="str">
        <f>'журнал регистрации'!F247</f>
        <v>Мартюшова Н.Н.,9а</v>
      </c>
    </row>
    <row r="251" spans="1:13" s="82" customFormat="1" ht="43.5" customHeight="1">
      <c r="A251" s="156"/>
      <c r="B251" s="157"/>
      <c r="C251" s="158"/>
      <c r="D251" s="65" t="str">
        <f>'журнал регистрации'!B248</f>
        <v>Целюк ИВ</v>
      </c>
      <c r="E251" s="79" t="str">
        <f>'журнал регистрации'!D248</f>
        <v>Цлюк Антон</v>
      </c>
      <c r="F251" s="78"/>
      <c r="G251" s="65" t="s">
        <v>62</v>
      </c>
      <c r="H251" s="66">
        <f>'журнал регистрации'!I248</f>
        <v>242</v>
      </c>
      <c r="I251" s="80">
        <f>'журнал регистрации'!J248</f>
        <v>44469</v>
      </c>
      <c r="J251" s="81"/>
      <c r="L251" s="82" t="str">
        <f>'журнал регистрации'!E248</f>
        <v>9а</v>
      </c>
      <c r="M251" s="82" t="str">
        <f>'журнал регистрации'!F248</f>
        <v>Мартюшова Н.Н.,9а</v>
      </c>
    </row>
    <row r="252" spans="1:13" s="82" customFormat="1" ht="43.5" customHeight="1">
      <c r="A252" s="156"/>
      <c r="B252" s="157"/>
      <c r="C252" s="158"/>
      <c r="D252" s="65" t="str">
        <f>'журнал регистрации'!B249</f>
        <v>Юрова ОВ</v>
      </c>
      <c r="E252" s="79" t="str">
        <f>'журнал регистрации'!D249</f>
        <v>Юров Егор</v>
      </c>
      <c r="F252" s="78"/>
      <c r="G252" s="65" t="s">
        <v>62</v>
      </c>
      <c r="H252" s="66">
        <f>'журнал регистрации'!I249</f>
        <v>243</v>
      </c>
      <c r="I252" s="80">
        <f>'журнал регистрации'!J249</f>
        <v>44469</v>
      </c>
      <c r="J252" s="81"/>
      <c r="L252" s="82" t="str">
        <f>'журнал регистрации'!E249</f>
        <v>9а</v>
      </c>
      <c r="M252" s="82" t="str">
        <f>'журнал регистрации'!F249</f>
        <v>Мартюшова Н.Н.,9а</v>
      </c>
    </row>
    <row r="253" spans="1:13" s="82" customFormat="1" ht="43.5" customHeight="1">
      <c r="A253" s="156"/>
      <c r="B253" s="157"/>
      <c r="C253" s="158"/>
      <c r="D253" s="65" t="str">
        <f>'журнал регистрации'!B250</f>
        <v>Щербакова АВ</v>
      </c>
      <c r="E253" s="79" t="str">
        <f>'журнал регистрации'!D250</f>
        <v>Щербакова Арина</v>
      </c>
      <c r="F253" s="78"/>
      <c r="G253" s="65" t="s">
        <v>62</v>
      </c>
      <c r="H253" s="66">
        <f>'журнал регистрации'!I250</f>
        <v>244</v>
      </c>
      <c r="I253" s="80">
        <f>'журнал регистрации'!J250</f>
        <v>44469</v>
      </c>
      <c r="J253" s="81"/>
      <c r="L253" s="82" t="str">
        <f>'журнал регистрации'!E250</f>
        <v>9а</v>
      </c>
      <c r="M253" s="82" t="str">
        <f>'журнал регистрации'!F250</f>
        <v>Мартюшова Н.Н.,9а</v>
      </c>
    </row>
    <row r="254" spans="1:13" s="82" customFormat="1" ht="43.5" customHeight="1">
      <c r="A254" s="156"/>
      <c r="B254" s="157"/>
      <c r="C254" s="158"/>
      <c r="D254" s="65" t="str">
        <f>'журнал регистрации'!B251</f>
        <v>Сивцова АВ</v>
      </c>
      <c r="E254" s="79" t="str">
        <f>'журнал регистрации'!D251</f>
        <v>Сивцова Екатерина</v>
      </c>
      <c r="F254" s="78"/>
      <c r="G254" s="65" t="s">
        <v>62</v>
      </c>
      <c r="H254" s="66">
        <f>'журнал регистрации'!I251</f>
        <v>245</v>
      </c>
      <c r="I254" s="80">
        <f>'журнал регистрации'!J251</f>
        <v>44469</v>
      </c>
      <c r="J254" s="81"/>
      <c r="L254" s="82" t="str">
        <f>'журнал регистрации'!E251</f>
        <v>9а</v>
      </c>
      <c r="M254" s="82" t="str">
        <f>'журнал регистрации'!F251</f>
        <v>Мартюшова Н.Н.,9а</v>
      </c>
    </row>
    <row r="255" spans="1:13" s="82" customFormat="1" ht="43.5" customHeight="1">
      <c r="A255" s="156"/>
      <c r="B255" s="157"/>
      <c r="C255" s="158"/>
      <c r="D255" s="65" t="str">
        <f>'журнал регистрации'!B252</f>
        <v>Желтоног ЯП</v>
      </c>
      <c r="E255" s="79" t="str">
        <f>'журнал регистрации'!D252</f>
        <v>Желтоног Ульяна</v>
      </c>
      <c r="F255" s="78"/>
      <c r="G255" s="65" t="s">
        <v>62</v>
      </c>
      <c r="H255" s="66">
        <f>'журнал регистрации'!I252</f>
        <v>246</v>
      </c>
      <c r="I255" s="80">
        <f>'журнал регистрации'!J252</f>
        <v>44469</v>
      </c>
      <c r="J255" s="81"/>
      <c r="L255" s="82" t="str">
        <f>'журнал регистрации'!E252</f>
        <v>9а</v>
      </c>
      <c r="M255" s="82" t="str">
        <f>'журнал регистрации'!F252</f>
        <v>Мартюшова Н.Н.,9а</v>
      </c>
    </row>
    <row r="256" spans="1:13" s="82" customFormat="1" ht="43.5" customHeight="1">
      <c r="A256" s="156"/>
      <c r="B256" s="157"/>
      <c r="C256" s="158"/>
      <c r="D256" s="65" t="str">
        <f>'журнал регистрации'!B253</f>
        <v>Ефимова НГ</v>
      </c>
      <c r="E256" s="79" t="str">
        <f>'журнал регистрации'!D253</f>
        <v>Ефимов Михаил</v>
      </c>
      <c r="F256" s="78"/>
      <c r="G256" s="65" t="s">
        <v>62</v>
      </c>
      <c r="H256" s="66">
        <f>'журнал регистрации'!I253</f>
        <v>247</v>
      </c>
      <c r="I256" s="80">
        <f>'журнал регистрации'!J253</f>
        <v>44469</v>
      </c>
      <c r="J256" s="81"/>
      <c r="L256" s="82" t="str">
        <f>'журнал регистрации'!E253</f>
        <v>9а</v>
      </c>
      <c r="M256" s="82" t="str">
        <f>'журнал регистрации'!F253</f>
        <v>Мартюшова Н.Н.,9а</v>
      </c>
    </row>
    <row r="257" spans="1:13" s="82" customFormat="1" ht="43.5" customHeight="1">
      <c r="A257" s="156"/>
      <c r="B257" s="157"/>
      <c r="C257" s="158"/>
      <c r="D257" s="65" t="str">
        <f>'журнал регистрации'!B254</f>
        <v>Голуб ДВ</v>
      </c>
      <c r="E257" s="79" t="str">
        <f>'журнал регистрации'!D254</f>
        <v>Голуб Иван</v>
      </c>
      <c r="F257" s="78"/>
      <c r="G257" s="65" t="s">
        <v>62</v>
      </c>
      <c r="H257" s="66">
        <f>'журнал регистрации'!I254</f>
        <v>248</v>
      </c>
      <c r="I257" s="80">
        <f>'журнал регистрации'!J254</f>
        <v>44469</v>
      </c>
      <c r="J257" s="81"/>
      <c r="L257" s="82" t="str">
        <f>'журнал регистрации'!E254</f>
        <v>9б</v>
      </c>
      <c r="M257" s="82" t="str">
        <f>'журнал регистрации'!F254</f>
        <v>Мартюшова Н.Н., 9б</v>
      </c>
    </row>
    <row r="258" spans="1:13" s="82" customFormat="1" ht="43.5" customHeight="1">
      <c r="A258" s="156"/>
      <c r="B258" s="157"/>
      <c r="C258" s="158"/>
      <c r="D258" s="65" t="str">
        <f>'журнал регистрации'!B255</f>
        <v>Дьянова НЛ</v>
      </c>
      <c r="E258" s="79" t="str">
        <f>'журнал регистрации'!D255</f>
        <v>Дьянов Андрей</v>
      </c>
      <c r="F258" s="78"/>
      <c r="G258" s="65" t="s">
        <v>62</v>
      </c>
      <c r="H258" s="66">
        <f>'журнал регистрации'!I255</f>
        <v>249</v>
      </c>
      <c r="I258" s="80">
        <f>'журнал регистрации'!J255</f>
        <v>44469</v>
      </c>
      <c r="J258" s="81"/>
      <c r="L258" s="82" t="str">
        <f>'журнал регистрации'!E255</f>
        <v>9б</v>
      </c>
      <c r="M258" s="82" t="str">
        <f>'журнал регистрации'!F255</f>
        <v>Мартюшова Н.Н., 9б</v>
      </c>
    </row>
    <row r="259" spans="1:13" s="82" customFormat="1" ht="43.5" customHeight="1">
      <c r="A259" s="156"/>
      <c r="B259" s="157"/>
      <c r="C259" s="158"/>
      <c r="D259" s="65" t="str">
        <f>'журнал регистрации'!B256</f>
        <v>Позднякова ОН</v>
      </c>
      <c r="E259" s="79" t="str">
        <f>'журнал регистрации'!D256</f>
        <v>Поздняков Артем</v>
      </c>
      <c r="F259" s="78"/>
      <c r="G259" s="65" t="s">
        <v>62</v>
      </c>
      <c r="H259" s="66">
        <f>'журнал регистрации'!I256</f>
        <v>250</v>
      </c>
      <c r="I259" s="80">
        <f>'журнал регистрации'!J256</f>
        <v>44469</v>
      </c>
      <c r="J259" s="81"/>
      <c r="L259" s="82" t="str">
        <f>'журнал регистрации'!E256</f>
        <v>9б</v>
      </c>
      <c r="M259" s="82" t="str">
        <f>'журнал регистрации'!F256</f>
        <v>Мартюшова Н.Н., 9б</v>
      </c>
    </row>
    <row r="260" spans="1:13" s="82" customFormat="1" ht="43.5" customHeight="1">
      <c r="A260" s="156"/>
      <c r="B260" s="157"/>
      <c r="C260" s="158"/>
      <c r="D260" s="65" t="str">
        <f>'журнал регистрации'!B257</f>
        <v>Кононова ТА</v>
      </c>
      <c r="E260" s="79" t="str">
        <f>'журнал регистрации'!D257</f>
        <v>Кононов Артем</v>
      </c>
      <c r="F260" s="78"/>
      <c r="G260" s="65" t="s">
        <v>62</v>
      </c>
      <c r="H260" s="66">
        <f>'журнал регистрации'!I257</f>
        <v>251</v>
      </c>
      <c r="I260" s="80">
        <f>'журнал регистрации'!J257</f>
        <v>44469</v>
      </c>
      <c r="J260" s="81"/>
      <c r="L260" s="82" t="str">
        <f>'журнал регистрации'!E257</f>
        <v>9б</v>
      </c>
      <c r="M260" s="82" t="str">
        <f>'журнал регистрации'!F257</f>
        <v>Мартюшова Н.Н., 9б</v>
      </c>
    </row>
    <row r="261" spans="1:13" s="82" customFormat="1" ht="43.5" customHeight="1">
      <c r="A261" s="156"/>
      <c r="B261" s="157"/>
      <c r="C261" s="158"/>
      <c r="D261" s="65" t="str">
        <f>'журнал регистрации'!B258</f>
        <v>Кофонов ДА</v>
      </c>
      <c r="E261" s="79" t="str">
        <f>'журнал регистрации'!D258</f>
        <v>Кофонов Ярослав</v>
      </c>
      <c r="F261" s="78"/>
      <c r="G261" s="65" t="s">
        <v>62</v>
      </c>
      <c r="H261" s="66">
        <f>'журнал регистрации'!I258</f>
        <v>252</v>
      </c>
      <c r="I261" s="80">
        <f>'журнал регистрации'!J258</f>
        <v>44469</v>
      </c>
      <c r="J261" s="81"/>
      <c r="L261" s="82" t="str">
        <f>'журнал регистрации'!E258</f>
        <v>9б</v>
      </c>
      <c r="M261" s="82" t="str">
        <f>'журнал регистрации'!F258</f>
        <v>Мартюшова Н.Н., 9б</v>
      </c>
    </row>
    <row r="262" spans="1:13" s="82" customFormat="1" ht="43.5" customHeight="1">
      <c r="A262" s="156"/>
      <c r="B262" s="157"/>
      <c r="C262" s="158"/>
      <c r="D262" s="65" t="str">
        <f>'журнал регистрации'!B259</f>
        <v>Масленникова ЕВ</v>
      </c>
      <c r="E262" s="79" t="str">
        <f>'журнал регистрации'!D259</f>
        <v>Масленникова Елизавета</v>
      </c>
      <c r="F262" s="78"/>
      <c r="G262" s="65" t="s">
        <v>62</v>
      </c>
      <c r="H262" s="66">
        <f>'журнал регистрации'!I259</f>
        <v>253</v>
      </c>
      <c r="I262" s="80">
        <f>'журнал регистрации'!J259</f>
        <v>44462</v>
      </c>
      <c r="J262" s="81"/>
      <c r="L262" s="82" t="str">
        <f>'журнал регистрации'!E259</f>
        <v>9б</v>
      </c>
      <c r="M262" s="82" t="str">
        <f>'журнал регистрации'!F259</f>
        <v>Мартюшова Н.Н., 9б</v>
      </c>
    </row>
    <row r="263" spans="1:13" s="82" customFormat="1" ht="43.5" customHeight="1">
      <c r="A263" s="156"/>
      <c r="B263" s="157"/>
      <c r="C263" s="158"/>
      <c r="D263" s="65" t="str">
        <f>'журнал регистрации'!B260</f>
        <v>Орлова ИА</v>
      </c>
      <c r="E263" s="79" t="str">
        <f>'журнал регистрации'!D260</f>
        <v>Орлов Александр</v>
      </c>
      <c r="F263" s="78"/>
      <c r="G263" s="65" t="s">
        <v>62</v>
      </c>
      <c r="H263" s="66">
        <f>'журнал регистрации'!I260</f>
        <v>254</v>
      </c>
      <c r="I263" s="80">
        <f>'журнал регистрации'!J260</f>
        <v>44469</v>
      </c>
      <c r="J263" s="81"/>
      <c r="L263" s="82" t="str">
        <f>'журнал регистрации'!E260</f>
        <v>9б</v>
      </c>
      <c r="M263" s="82" t="str">
        <f>'журнал регистрации'!F260</f>
        <v>Мартюшова Н.Н., 9б</v>
      </c>
    </row>
    <row r="264" spans="1:13" s="82" customFormat="1" ht="43.5" customHeight="1">
      <c r="A264" s="156"/>
      <c r="B264" s="157"/>
      <c r="C264" s="158"/>
      <c r="D264" s="65" t="str">
        <f>'журнал регистрации'!B261</f>
        <v>Цуканова ИГ</v>
      </c>
      <c r="E264" s="79" t="str">
        <f>'журнал регистрации'!D261</f>
        <v>Цуканова Алина</v>
      </c>
      <c r="F264" s="78"/>
      <c r="G264" s="65" t="s">
        <v>62</v>
      </c>
      <c r="H264" s="66">
        <f>'журнал регистрации'!I261</f>
        <v>255</v>
      </c>
      <c r="I264" s="80">
        <f>'журнал регистрации'!J261</f>
        <v>44469</v>
      </c>
      <c r="J264" s="81"/>
      <c r="L264" s="82" t="str">
        <f>'журнал регистрации'!E261</f>
        <v>9б</v>
      </c>
      <c r="M264" s="82" t="str">
        <f>'журнал регистрации'!F261</f>
        <v>Мартюшова Н.Н., 9б</v>
      </c>
    </row>
    <row r="265" spans="1:13" s="82" customFormat="1" ht="43.5" customHeight="1">
      <c r="A265" s="156"/>
      <c r="B265" s="157"/>
      <c r="C265" s="158"/>
      <c r="D265" s="65" t="str">
        <f>'журнал регистрации'!B262</f>
        <v>Золотарева ГН</v>
      </c>
      <c r="E265" s="79" t="str">
        <f>'журнал регистрации'!D262</f>
        <v>Золотарев Александр</v>
      </c>
      <c r="F265" s="78"/>
      <c r="G265" s="65" t="s">
        <v>62</v>
      </c>
      <c r="H265" s="66">
        <f>'журнал регистрации'!I262</f>
        <v>256</v>
      </c>
      <c r="I265" s="80">
        <f>'журнал регистрации'!J262</f>
        <v>44469</v>
      </c>
      <c r="J265" s="81"/>
      <c r="L265" s="82" t="str">
        <f>'журнал регистрации'!E262</f>
        <v>9б</v>
      </c>
      <c r="M265" s="82" t="str">
        <f>'журнал регистрации'!F262</f>
        <v>Мартюшова Н.Н., 9б</v>
      </c>
    </row>
    <row r="266" spans="1:13" s="82" customFormat="1" ht="43.5" customHeight="1">
      <c r="A266" s="156"/>
      <c r="B266" s="157"/>
      <c r="C266" s="158"/>
      <c r="D266" s="65" t="str">
        <f>'журнал регистрации'!B263</f>
        <v>Бадаева ОБ</v>
      </c>
      <c r="E266" s="79" t="str">
        <f>'журнал регистрации'!D263</f>
        <v>Бадаева Софья</v>
      </c>
      <c r="F266" s="78"/>
      <c r="G266" s="65" t="s">
        <v>62</v>
      </c>
      <c r="H266" s="66">
        <f>'журнал регистрации'!I263</f>
        <v>257</v>
      </c>
      <c r="I266" s="80">
        <f>'журнал регистрации'!J263</f>
        <v>44469</v>
      </c>
      <c r="J266" s="81"/>
      <c r="L266" s="82" t="str">
        <f>'журнал регистрации'!E263</f>
        <v>9б</v>
      </c>
      <c r="M266" s="82" t="str">
        <f>'журнал регистрации'!F263</f>
        <v>Мартюшова Н.Н., 9б</v>
      </c>
    </row>
    <row r="267" spans="1:13" s="82" customFormat="1" ht="43.5" customHeight="1">
      <c r="A267" s="156"/>
      <c r="B267" s="157"/>
      <c r="C267" s="158"/>
      <c r="D267" s="65" t="str">
        <f>'журнал регистрации'!B264</f>
        <v>Германова ЮН</v>
      </c>
      <c r="E267" s="79" t="str">
        <f>'журнал регистрации'!D264</f>
        <v>Германова Маргарита</v>
      </c>
      <c r="F267" s="78"/>
      <c r="G267" s="65" t="s">
        <v>62</v>
      </c>
      <c r="H267" s="66">
        <f>'журнал регистрации'!I264</f>
        <v>258</v>
      </c>
      <c r="I267" s="80">
        <f>'журнал регистрации'!J264</f>
        <v>44469</v>
      </c>
      <c r="J267" s="81"/>
      <c r="L267" s="82" t="str">
        <f>'журнал регистрации'!E264</f>
        <v>9б</v>
      </c>
      <c r="M267" s="82" t="str">
        <f>'журнал регистрации'!F264</f>
        <v>Мартюшова Н.Н., 9б</v>
      </c>
    </row>
    <row r="268" spans="1:13" s="82" customFormat="1" ht="43.5" customHeight="1">
      <c r="A268" s="156"/>
      <c r="B268" s="157"/>
      <c r="C268" s="158"/>
      <c r="D268" s="65" t="str">
        <f>'журнал регистрации'!B265</f>
        <v>Рябцова ОН</v>
      </c>
      <c r="E268" s="79" t="str">
        <f>'журнал регистрации'!D265</f>
        <v>Рябцев Роман</v>
      </c>
      <c r="F268" s="78"/>
      <c r="G268" s="65" t="s">
        <v>62</v>
      </c>
      <c r="H268" s="66">
        <f>'журнал регистрации'!I265</f>
        <v>259</v>
      </c>
      <c r="I268" s="80">
        <f>'журнал регистрации'!J265</f>
        <v>44469</v>
      </c>
      <c r="J268" s="81"/>
      <c r="L268" s="82" t="str">
        <f>'журнал регистрации'!E265</f>
        <v>9б</v>
      </c>
      <c r="M268" s="82" t="str">
        <f>'журнал регистрации'!F265</f>
        <v>Мартюшова Н.Н., 9б</v>
      </c>
    </row>
    <row r="269" spans="1:13" s="82" customFormat="1" ht="43.5" customHeight="1">
      <c r="A269" s="156"/>
      <c r="B269" s="157"/>
      <c r="C269" s="158"/>
      <c r="D269" s="65" t="str">
        <f>'журнал регистрации'!B266</f>
        <v>Тычинская НИ</v>
      </c>
      <c r="E269" s="79" t="str">
        <f>'журнал регистрации'!D266</f>
        <v>Нечаева Виктория</v>
      </c>
      <c r="F269" s="78"/>
      <c r="G269" s="65" t="s">
        <v>62</v>
      </c>
      <c r="H269" s="66">
        <f>'журнал регистрации'!I266</f>
        <v>260</v>
      </c>
      <c r="I269" s="80">
        <f>'журнал регистрации'!J266</f>
        <v>44462</v>
      </c>
      <c r="J269" s="81"/>
      <c r="L269" s="82" t="str">
        <f>'журнал регистрации'!E266</f>
        <v>9б</v>
      </c>
      <c r="M269" s="82" t="str">
        <f>'журнал регистрации'!F266</f>
        <v>Мартюшова Н.Н., 9б</v>
      </c>
    </row>
    <row r="270" spans="1:13" s="82" customFormat="1" ht="43.5" customHeight="1">
      <c r="A270" s="156"/>
      <c r="B270" s="157"/>
      <c r="C270" s="158"/>
      <c r="D270" s="65" t="str">
        <f>'журнал регистрации'!B267</f>
        <v>Козлова ОА</v>
      </c>
      <c r="E270" s="79" t="str">
        <f>'журнал регистрации'!D267</f>
        <v>Козлова Арина</v>
      </c>
      <c r="F270" s="78"/>
      <c r="G270" s="65" t="s">
        <v>62</v>
      </c>
      <c r="H270" s="66">
        <f>'журнал регистрации'!I267</f>
        <v>261</v>
      </c>
      <c r="I270" s="80">
        <f>'журнал регистрации'!J267</f>
        <v>44469</v>
      </c>
      <c r="J270" s="81"/>
      <c r="L270" s="82" t="str">
        <f>'журнал регистрации'!E267</f>
        <v>9б</v>
      </c>
      <c r="M270" s="82" t="str">
        <f>'журнал регистрации'!F267</f>
        <v>Мартюшова Н.Н., 9б</v>
      </c>
    </row>
    <row r="271" spans="1:13" s="82" customFormat="1" ht="43.5" customHeight="1">
      <c r="A271" s="156"/>
      <c r="B271" s="157"/>
      <c r="C271" s="158"/>
      <c r="D271" s="65" t="str">
        <f>'журнал регистрации'!B268</f>
        <v>Соловьева ОО</v>
      </c>
      <c r="E271" s="79" t="str">
        <f>'журнал регистрации'!D268</f>
        <v>Соловьева Матвей</v>
      </c>
      <c r="F271" s="78"/>
      <c r="G271" s="65" t="s">
        <v>62</v>
      </c>
      <c r="H271" s="66">
        <f>'журнал регистрации'!I268</f>
        <v>262</v>
      </c>
      <c r="I271" s="80">
        <f>'журнал регистрации'!J268</f>
        <v>44469</v>
      </c>
      <c r="J271" s="81"/>
      <c r="L271" s="82" t="str">
        <f>'журнал регистрации'!E268</f>
        <v>9б</v>
      </c>
      <c r="M271" s="82" t="str">
        <f>'журнал регистрации'!F268</f>
        <v>Мартюшова Н.Н., 9б</v>
      </c>
    </row>
    <row r="272" spans="1:13" s="82" customFormat="1" ht="43.5" customHeight="1">
      <c r="A272" s="156"/>
      <c r="B272" s="157"/>
      <c r="C272" s="158"/>
      <c r="D272" s="65" t="str">
        <f>'журнал регистрации'!B269</f>
        <v>Залогина ТА</v>
      </c>
      <c r="E272" s="79" t="str">
        <f>'журнал регистрации'!D269</f>
        <v>Залогин Савелий</v>
      </c>
      <c r="F272" s="78"/>
      <c r="G272" s="65" t="s">
        <v>62</v>
      </c>
      <c r="H272" s="66">
        <f>'журнал регистрации'!I269</f>
        <v>263</v>
      </c>
      <c r="I272" s="80">
        <f>'журнал регистрации'!J269</f>
        <v>44469</v>
      </c>
      <c r="J272" s="81"/>
      <c r="L272" s="82" t="str">
        <f>'журнал регистрации'!E269</f>
        <v>9б</v>
      </c>
      <c r="M272" s="82" t="str">
        <f>'журнал регистрации'!F269</f>
        <v>Мартюшова Н.Н., 9б</v>
      </c>
    </row>
    <row r="273" spans="1:13" s="82" customFormat="1" ht="43.5" customHeight="1">
      <c r="A273" s="156"/>
      <c r="B273" s="157"/>
      <c r="C273" s="158"/>
      <c r="D273" s="65" t="str">
        <f>'журнал регистрации'!B270</f>
        <v>Мартакова ЮА</v>
      </c>
      <c r="E273" s="79" t="str">
        <f>'журнал регистрации'!D270</f>
        <v>Мартаков Артем</v>
      </c>
      <c r="F273" s="78"/>
      <c r="G273" s="65" t="s">
        <v>62</v>
      </c>
      <c r="H273" s="66">
        <f>'журнал регистрации'!I270</f>
        <v>264</v>
      </c>
      <c r="I273" s="80">
        <f>'журнал регистрации'!J270</f>
        <v>44469</v>
      </c>
      <c r="J273" s="81"/>
      <c r="L273" s="82" t="str">
        <f>'журнал регистрации'!E270</f>
        <v>9б</v>
      </c>
      <c r="M273" s="82" t="str">
        <f>'журнал регистрации'!F270</f>
        <v>Мартюшова Н.Н., 9б</v>
      </c>
    </row>
    <row r="274" spans="1:13" s="82" customFormat="1" ht="43.5" customHeight="1">
      <c r="A274" s="156"/>
      <c r="B274" s="157"/>
      <c r="C274" s="158"/>
      <c r="D274" s="65" t="str">
        <f>'журнал регистрации'!B271</f>
        <v>Щербакова АВ</v>
      </c>
      <c r="E274" s="79" t="str">
        <f>'журнал регистрации'!D271</f>
        <v>Щербаков Егор</v>
      </c>
      <c r="F274" s="78"/>
      <c r="G274" s="65" t="s">
        <v>62</v>
      </c>
      <c r="H274" s="66">
        <f>'журнал регистрации'!I271</f>
        <v>265</v>
      </c>
      <c r="I274" s="80">
        <f>'журнал регистрации'!J271</f>
        <v>44469</v>
      </c>
      <c r="J274" s="81"/>
      <c r="L274" s="82" t="str">
        <f>'журнал регистрации'!E271</f>
        <v>9б</v>
      </c>
      <c r="M274" s="82" t="str">
        <f>'журнал регистрации'!F271</f>
        <v>Мартюшова Н.Н., 9б</v>
      </c>
    </row>
    <row r="275" spans="1:13" s="82" customFormat="1" ht="43.5" customHeight="1">
      <c r="A275" s="156"/>
      <c r="B275" s="157"/>
      <c r="C275" s="158"/>
      <c r="D275" s="65" t="str">
        <f>'журнал регистрации'!B272</f>
        <v>Аляпина ВВ</v>
      </c>
      <c r="E275" s="79" t="str">
        <f>'журнал регистрации'!D272</f>
        <v>Аляпина Мария</v>
      </c>
      <c r="F275" s="78"/>
      <c r="G275" s="65" t="s">
        <v>62</v>
      </c>
      <c r="H275" s="66">
        <f>'журнал регистрации'!I272</f>
        <v>266</v>
      </c>
      <c r="I275" s="80">
        <f>'журнал регистрации'!J272</f>
        <v>44469</v>
      </c>
      <c r="J275" s="81"/>
      <c r="L275" s="82" t="str">
        <f>'журнал регистрации'!E272</f>
        <v>11г</v>
      </c>
      <c r="M275" s="82" t="str">
        <f>'журнал регистрации'!F272</f>
        <v>Горбачева Т.П., 11г</v>
      </c>
    </row>
    <row r="276" spans="1:13" s="82" customFormat="1" ht="43.5" customHeight="1">
      <c r="A276" s="156"/>
      <c r="B276" s="157"/>
      <c r="C276" s="158"/>
      <c r="D276" s="65" t="str">
        <f>'журнал регистрации'!B273</f>
        <v>Андрюкова НР</v>
      </c>
      <c r="E276" s="79" t="str">
        <f>'журнал регистрации'!D273</f>
        <v>Андрюкова Ольга</v>
      </c>
      <c r="F276" s="78"/>
      <c r="G276" s="65" t="s">
        <v>62</v>
      </c>
      <c r="H276" s="66">
        <f>'журнал регистрации'!I273</f>
        <v>267</v>
      </c>
      <c r="I276" s="80">
        <f>'журнал регистрации'!J273</f>
        <v>44469</v>
      </c>
      <c r="J276" s="81"/>
      <c r="L276" s="82" t="str">
        <f>'журнал регистрации'!E273</f>
        <v>11г</v>
      </c>
      <c r="M276" s="82" t="str">
        <f>'журнал регистрации'!F273</f>
        <v>Горбачева Т.П., 11г</v>
      </c>
    </row>
    <row r="277" spans="1:13" s="82" customFormat="1" ht="43.5" customHeight="1">
      <c r="A277" s="156"/>
      <c r="B277" s="157"/>
      <c r="C277" s="158"/>
      <c r="D277" s="65">
        <f>'журнал регистрации'!B274</f>
        <v>0</v>
      </c>
      <c r="E277" s="79" t="str">
        <f>'журнал регистрации'!D274</f>
        <v>Данилова Полина</v>
      </c>
      <c r="F277" s="78"/>
      <c r="G277" s="65" t="s">
        <v>62</v>
      </c>
      <c r="H277" s="66">
        <f>'журнал регистрации'!I274</f>
        <v>268</v>
      </c>
      <c r="I277" s="80">
        <f>'журнал регистрации'!J274</f>
        <v>44469</v>
      </c>
      <c r="J277" s="81"/>
      <c r="L277" s="82" t="str">
        <f>'журнал регистрации'!E274</f>
        <v>11г</v>
      </c>
      <c r="M277" s="82" t="str">
        <f>'журнал регистрации'!F274</f>
        <v>Горбачева Т.П., 11г</v>
      </c>
    </row>
    <row r="278" spans="1:13" s="82" customFormat="1" ht="43.5" customHeight="1">
      <c r="A278" s="156"/>
      <c r="B278" s="157"/>
      <c r="C278" s="158"/>
      <c r="D278" s="65" t="str">
        <f>'журнал регистрации'!B275</f>
        <v>Ермаков ВИ</v>
      </c>
      <c r="E278" s="79" t="str">
        <f>'журнал регистрации'!D275</f>
        <v>Ермаков Егор</v>
      </c>
      <c r="F278" s="78"/>
      <c r="G278" s="65" t="s">
        <v>62</v>
      </c>
      <c r="H278" s="66">
        <f>'журнал регистрации'!I275</f>
        <v>269</v>
      </c>
      <c r="I278" s="80">
        <f>'журнал регистрации'!J275</f>
        <v>44469</v>
      </c>
      <c r="J278" s="81"/>
      <c r="L278" s="82" t="str">
        <f>'журнал регистрации'!E275</f>
        <v>11г</v>
      </c>
      <c r="M278" s="82" t="str">
        <f>'журнал регистрации'!F275</f>
        <v>Горбачева Т.П., 11г</v>
      </c>
    </row>
    <row r="279" spans="1:13" s="82" customFormat="1" ht="43.5" customHeight="1">
      <c r="A279" s="156"/>
      <c r="B279" s="157"/>
      <c r="C279" s="158"/>
      <c r="D279" s="65" t="str">
        <f>'журнал регистрации'!B276</f>
        <v>Кузьмина МГ</v>
      </c>
      <c r="E279" s="79" t="str">
        <f>'журнал регистрации'!D276</f>
        <v>Князев Вячеслав</v>
      </c>
      <c r="F279" s="78"/>
      <c r="G279" s="65" t="s">
        <v>62</v>
      </c>
      <c r="H279" s="66">
        <f>'журнал регистрации'!I276</f>
        <v>270</v>
      </c>
      <c r="I279" s="80">
        <f>'журнал регистрации'!J276</f>
        <v>44469</v>
      </c>
      <c r="J279" s="81"/>
      <c r="L279" s="82" t="str">
        <f>'журнал регистрации'!E276</f>
        <v>11г</v>
      </c>
      <c r="M279" s="82" t="str">
        <f>'журнал регистрации'!F276</f>
        <v>Горбачева Т.П., 11г</v>
      </c>
    </row>
    <row r="280" spans="1:13" s="82" customFormat="1" ht="43.5" customHeight="1">
      <c r="A280" s="156"/>
      <c r="B280" s="157"/>
      <c r="C280" s="158"/>
      <c r="D280" s="65" t="str">
        <f>'журнал регистрации'!B277</f>
        <v>Лаптева НН</v>
      </c>
      <c r="E280" s="79" t="str">
        <f>'журнал регистрации'!D277</f>
        <v>Лаптев Кирилл</v>
      </c>
      <c r="F280" s="78"/>
      <c r="G280" s="65" t="s">
        <v>62</v>
      </c>
      <c r="H280" s="66">
        <f>'журнал регистрации'!I277</f>
        <v>271</v>
      </c>
      <c r="I280" s="80">
        <f>'журнал регистрации'!J277</f>
        <v>44469</v>
      </c>
      <c r="J280" s="81"/>
      <c r="L280" s="82" t="str">
        <f>'журнал регистрации'!E277</f>
        <v>11г</v>
      </c>
      <c r="M280" s="82" t="str">
        <f>'журнал регистрации'!F277</f>
        <v>Горбачева Т.П., 11г</v>
      </c>
    </row>
    <row r="281" spans="1:13" s="82" customFormat="1" ht="43.5" customHeight="1">
      <c r="A281" s="156"/>
      <c r="B281" s="157"/>
      <c r="C281" s="158"/>
      <c r="D281" s="65" t="str">
        <f>'журнал регистрации'!B278</f>
        <v>Никулина ЛЮ</v>
      </c>
      <c r="E281" s="79" t="str">
        <f>'журнал регистрации'!D278</f>
        <v>Никулин Антон</v>
      </c>
      <c r="F281" s="78"/>
      <c r="G281" s="65" t="s">
        <v>62</v>
      </c>
      <c r="H281" s="66">
        <f>'журнал регистрации'!I278</f>
        <v>272</v>
      </c>
      <c r="I281" s="80">
        <f>'журнал регистрации'!J278</f>
        <v>44469</v>
      </c>
      <c r="J281" s="81"/>
      <c r="L281" s="82" t="str">
        <f>'журнал регистрации'!E278</f>
        <v>11г</v>
      </c>
      <c r="M281" s="82" t="str">
        <f>'журнал регистрации'!F278</f>
        <v>Горбачева Т.П., 11г</v>
      </c>
    </row>
    <row r="282" spans="1:13" s="82" customFormat="1" ht="43.5" customHeight="1">
      <c r="A282" s="156"/>
      <c r="B282" s="157"/>
      <c r="C282" s="158"/>
      <c r="D282" s="65">
        <f>'журнал регистрации'!B279</f>
        <v>0</v>
      </c>
      <c r="E282" s="79" t="str">
        <f>'журнал регистрации'!D279</f>
        <v>Новиков Сергей</v>
      </c>
      <c r="F282" s="78"/>
      <c r="G282" s="65" t="s">
        <v>62</v>
      </c>
      <c r="H282" s="66">
        <f>'журнал регистрации'!I279</f>
        <v>273</v>
      </c>
      <c r="I282" s="80">
        <f>'журнал регистрации'!J279</f>
        <v>44469</v>
      </c>
      <c r="J282" s="81"/>
      <c r="L282" s="82" t="str">
        <f>'журнал регистрации'!E279</f>
        <v>11г</v>
      </c>
      <c r="M282" s="82" t="str">
        <f>'журнал регистрации'!F279</f>
        <v>Горбачева Т.П., 11г</v>
      </c>
    </row>
    <row r="283" spans="1:13" s="82" customFormat="1" ht="43.5" customHeight="1">
      <c r="A283" s="156"/>
      <c r="B283" s="157"/>
      <c r="C283" s="158"/>
      <c r="D283" s="65" t="str">
        <f>'журнал регистрации'!B280</f>
        <v>Осипова СА</v>
      </c>
      <c r="E283" s="79" t="str">
        <f>'журнал регистрации'!D280</f>
        <v>Осипова Ксения</v>
      </c>
      <c r="F283" s="78"/>
      <c r="G283" s="65" t="s">
        <v>62</v>
      </c>
      <c r="H283" s="66">
        <f>'журнал регистрации'!I280</f>
        <v>274</v>
      </c>
      <c r="I283" s="80">
        <f>'журнал регистрации'!J280</f>
        <v>44469</v>
      </c>
      <c r="J283" s="81"/>
      <c r="L283" s="82" t="str">
        <f>'журнал регистрации'!E280</f>
        <v>11г</v>
      </c>
      <c r="M283" s="82" t="str">
        <f>'журнал регистрации'!F280</f>
        <v>Горбачева Т.П., 11г</v>
      </c>
    </row>
    <row r="284" spans="1:13" s="82" customFormat="1" ht="43.5" customHeight="1">
      <c r="A284" s="156"/>
      <c r="B284" s="157"/>
      <c r="C284" s="158"/>
      <c r="D284" s="65">
        <f>'журнал регистрации'!B281</f>
        <v>0</v>
      </c>
      <c r="E284" s="79" t="str">
        <f>'журнал регистрации'!D281</f>
        <v>Павлов Дмитрий</v>
      </c>
      <c r="F284" s="78"/>
      <c r="G284" s="65" t="s">
        <v>62</v>
      </c>
      <c r="H284" s="66">
        <f>'журнал регистрации'!I281</f>
        <v>275</v>
      </c>
      <c r="I284" s="80">
        <f>'журнал регистрации'!J281</f>
        <v>44469</v>
      </c>
      <c r="J284" s="81"/>
      <c r="L284" s="82" t="str">
        <f>'журнал регистрации'!E281</f>
        <v>11г</v>
      </c>
      <c r="M284" s="82" t="str">
        <f>'журнал регистрации'!F281</f>
        <v>Горбачева Т.П., 11г</v>
      </c>
    </row>
    <row r="285" spans="1:13" s="82" customFormat="1" ht="43.5" customHeight="1">
      <c r="A285" s="156"/>
      <c r="B285" s="157"/>
      <c r="C285" s="158"/>
      <c r="D285" s="65" t="str">
        <f>'журнал регистрации'!B282</f>
        <v>Пархоменко ЮГ</v>
      </c>
      <c r="E285" s="79" t="str">
        <f>'журнал регистрации'!D282</f>
        <v>Пархоменко Кирилл</v>
      </c>
      <c r="F285" s="78"/>
      <c r="G285" s="65" t="s">
        <v>62</v>
      </c>
      <c r="H285" s="66">
        <f>'журнал регистрации'!I282</f>
        <v>276</v>
      </c>
      <c r="I285" s="80">
        <f>'журнал регистрации'!J282</f>
        <v>44469</v>
      </c>
      <c r="J285" s="81"/>
      <c r="L285" s="82" t="str">
        <f>'журнал регистрации'!E282</f>
        <v>11г</v>
      </c>
      <c r="M285" s="82" t="str">
        <f>'журнал регистрации'!F282</f>
        <v>Горбачева Т.П., 11г</v>
      </c>
    </row>
    <row r="286" spans="1:13" s="82" customFormat="1" ht="43.5" customHeight="1">
      <c r="A286" s="156"/>
      <c r="B286" s="157"/>
      <c r="C286" s="158"/>
      <c r="D286" s="65" t="str">
        <f>'журнал регистрации'!B283</f>
        <v>Резяпкина НА</v>
      </c>
      <c r="E286" s="79" t="str">
        <f>'журнал регистрации'!D283</f>
        <v>Резяпкина Елизавета</v>
      </c>
      <c r="F286" s="78"/>
      <c r="G286" s="65" t="s">
        <v>62</v>
      </c>
      <c r="H286" s="66">
        <f>'журнал регистрации'!I283</f>
        <v>277</v>
      </c>
      <c r="I286" s="80">
        <f>'журнал регистрации'!J283</f>
        <v>44469</v>
      </c>
      <c r="J286" s="81"/>
      <c r="L286" s="82" t="str">
        <f>'журнал регистрации'!E283</f>
        <v>11г</v>
      </c>
      <c r="M286" s="82" t="str">
        <f>'журнал регистрации'!F283</f>
        <v>Горбачева Т.П., 11г</v>
      </c>
    </row>
    <row r="287" spans="1:13" s="82" customFormat="1" ht="43.5" customHeight="1">
      <c r="A287" s="156"/>
      <c r="B287" s="157"/>
      <c r="C287" s="158"/>
      <c r="D287" s="65" t="str">
        <f>'журнал регистрации'!B284</f>
        <v>Реполова МВ</v>
      </c>
      <c r="E287" s="79" t="str">
        <f>'журнал регистрации'!D284</f>
        <v>Ряполов Евгений</v>
      </c>
      <c r="F287" s="78"/>
      <c r="G287" s="65" t="s">
        <v>62</v>
      </c>
      <c r="H287" s="66">
        <f>'журнал регистрации'!I284</f>
        <v>278</v>
      </c>
      <c r="I287" s="80">
        <f>'журнал регистрации'!J284</f>
        <v>44469</v>
      </c>
      <c r="J287" s="81"/>
      <c r="L287" s="82" t="str">
        <f>'журнал регистрации'!E284</f>
        <v>11г</v>
      </c>
      <c r="M287" s="82" t="str">
        <f>'журнал регистрации'!F284</f>
        <v>Горбачева Т.П., 11г</v>
      </c>
    </row>
    <row r="288" spans="1:13" s="82" customFormat="1" ht="43.5" customHeight="1">
      <c r="A288" s="156"/>
      <c r="B288" s="157"/>
      <c r="C288" s="158"/>
      <c r="D288" s="65" t="str">
        <f>'журнал регистрации'!B285</f>
        <v>Семенко ЮВ</v>
      </c>
      <c r="E288" s="79" t="str">
        <f>'журнал регистрации'!D285</f>
        <v>Семенко Иван</v>
      </c>
      <c r="F288" s="78"/>
      <c r="G288" s="65" t="s">
        <v>62</v>
      </c>
      <c r="H288" s="66">
        <f>'журнал регистрации'!I285</f>
        <v>279</v>
      </c>
      <c r="I288" s="80">
        <f>'журнал регистрации'!J285</f>
        <v>44469</v>
      </c>
      <c r="J288" s="81"/>
      <c r="L288" s="82" t="str">
        <f>'журнал регистрации'!E285</f>
        <v>11г</v>
      </c>
      <c r="M288" s="82" t="str">
        <f>'журнал регистрации'!F285</f>
        <v>Горбачева Т.П., 11г</v>
      </c>
    </row>
    <row r="289" spans="1:13" s="82" customFormat="1" ht="43.5" customHeight="1">
      <c r="A289" s="156"/>
      <c r="B289" s="157"/>
      <c r="C289" s="158"/>
      <c r="D289" s="65" t="str">
        <f>'журнал регистрации'!B286</f>
        <v>Бурых ЕВ</v>
      </c>
      <c r="E289" s="79" t="str">
        <f>'журнал регистрации'!D286</f>
        <v>Фролова Анастасия</v>
      </c>
      <c r="F289" s="78"/>
      <c r="G289" s="65" t="s">
        <v>62</v>
      </c>
      <c r="H289" s="66">
        <f>'журнал регистрации'!I286</f>
        <v>280</v>
      </c>
      <c r="I289" s="80">
        <f>'журнал регистрации'!J286</f>
        <v>44469</v>
      </c>
      <c r="J289" s="81"/>
      <c r="L289" s="82" t="str">
        <f>'журнал регистрации'!E286</f>
        <v>11г</v>
      </c>
      <c r="M289" s="82" t="str">
        <f>'журнал регистрации'!F286</f>
        <v>Горбачева Т.П., 11г</v>
      </c>
    </row>
    <row r="290" spans="1:13" s="82" customFormat="1" ht="43.5" customHeight="1">
      <c r="A290" s="156"/>
      <c r="B290" s="157"/>
      <c r="C290" s="158"/>
      <c r="D290" s="65" t="str">
        <f>'журнал регистрации'!B287</f>
        <v>Гданова ГА</v>
      </c>
      <c r="E290" s="79" t="str">
        <f>'журнал регистрации'!D287</f>
        <v>Шагалин Антон</v>
      </c>
      <c r="F290" s="78"/>
      <c r="G290" s="65" t="s">
        <v>62</v>
      </c>
      <c r="H290" s="66">
        <f>'журнал регистрации'!I287</f>
        <v>281</v>
      </c>
      <c r="I290" s="80">
        <f>'журнал регистрации'!J287</f>
        <v>44469</v>
      </c>
      <c r="J290" s="81"/>
      <c r="L290" s="82" t="str">
        <f>'журнал регистрации'!E287</f>
        <v>11г</v>
      </c>
      <c r="M290" s="82" t="str">
        <f>'журнал регистрации'!F287</f>
        <v>Горбачева Т.П., 11г</v>
      </c>
    </row>
    <row r="291" spans="1:13" s="82" customFormat="1" ht="43.5" customHeight="1">
      <c r="A291" s="156"/>
      <c r="B291" s="157"/>
      <c r="C291" s="158"/>
      <c r="D291" s="65" t="str">
        <f>'журнал регистрации'!B288</f>
        <v>Ребых ТВ</v>
      </c>
      <c r="E291" s="79" t="str">
        <f>'журнал регистрации'!D288</f>
        <v>Морозов Павел</v>
      </c>
      <c r="F291" s="78"/>
      <c r="G291" s="65" t="s">
        <v>62</v>
      </c>
      <c r="H291" s="66">
        <f>'журнал регистрации'!I288</f>
        <v>282</v>
      </c>
      <c r="I291" s="80">
        <f>'журнал регистрации'!J288</f>
        <v>44469</v>
      </c>
      <c r="J291" s="81"/>
      <c r="L291" s="82" t="str">
        <f>'журнал регистрации'!E288</f>
        <v>11г</v>
      </c>
      <c r="M291" s="82" t="str">
        <f>'журнал регистрации'!F288</f>
        <v>Горбачева Т.П., 11г</v>
      </c>
    </row>
    <row r="292" spans="1:13" s="82" customFormat="1" ht="43.5" customHeight="1">
      <c r="A292" s="156"/>
      <c r="B292" s="157"/>
      <c r="C292" s="158"/>
      <c r="D292" s="65" t="str">
        <f>'журнал регистрации'!B289</f>
        <v>Решетнокова МВ</v>
      </c>
      <c r="E292" s="79" t="str">
        <f>'журнал регистрации'!D289</f>
        <v>Решетникова Ксения</v>
      </c>
      <c r="F292" s="78"/>
      <c r="G292" s="65" t="s">
        <v>62</v>
      </c>
      <c r="H292" s="66">
        <f>'журнал регистрации'!I289</f>
        <v>283</v>
      </c>
      <c r="I292" s="80">
        <f>'журнал регистрации'!J289</f>
        <v>44469</v>
      </c>
      <c r="J292" s="81"/>
      <c r="L292" s="82">
        <f>'журнал регистрации'!E289</f>
        <v>9</v>
      </c>
      <c r="M292" s="82" t="str">
        <f>'журнал регистрации'!F289</f>
        <v>Рыбицкая В.А.</v>
      </c>
    </row>
    <row r="293" spans="1:13" s="82" customFormat="1" ht="43.5" customHeight="1">
      <c r="A293" s="156"/>
      <c r="B293" s="157"/>
      <c r="C293" s="158"/>
      <c r="D293" s="65" t="str">
        <f>'журнал регистрации'!B290</f>
        <v>Шанбахер ГВ</v>
      </c>
      <c r="E293" s="79" t="str">
        <f>'журнал регистрации'!D290</f>
        <v>Сокол Ярослав</v>
      </c>
      <c r="F293" s="78"/>
      <c r="G293" s="65" t="s">
        <v>62</v>
      </c>
      <c r="H293" s="66">
        <f>'журнал регистрации'!I290</f>
        <v>284</v>
      </c>
      <c r="I293" s="80">
        <f>'журнал регистрации'!J290</f>
        <v>44469</v>
      </c>
      <c r="J293" s="81"/>
      <c r="L293" s="82" t="str">
        <f>'журнал регистрации'!E290</f>
        <v>8а</v>
      </c>
      <c r="M293" s="82" t="str">
        <f>'журнал регистрации'!F290</f>
        <v>Дронов В.С.</v>
      </c>
    </row>
    <row r="294" spans="1:13" s="82" customFormat="1" ht="43.5" customHeight="1">
      <c r="A294" s="156"/>
      <c r="B294" s="157"/>
      <c r="C294" s="158"/>
      <c r="D294" s="65" t="str">
        <f>'журнал регистрации'!B291</f>
        <v>Данилова ЕН</v>
      </c>
      <c r="E294" s="79" t="str">
        <f>'журнал регистрации'!D291</f>
        <v>Данилова Полина</v>
      </c>
      <c r="F294" s="78"/>
      <c r="G294" s="65" t="s">
        <v>62</v>
      </c>
      <c r="H294" s="66">
        <f>'журнал регистрации'!I291</f>
        <v>285</v>
      </c>
      <c r="I294" s="80">
        <f>'журнал регистрации'!J291</f>
        <v>44468</v>
      </c>
      <c r="J294" s="81"/>
      <c r="L294" s="82" t="str">
        <f>'журнал регистрации'!E291</f>
        <v>11г</v>
      </c>
      <c r="M294" s="82" t="str">
        <f>'журнал регистрации'!F291</f>
        <v>Стрельникова Н.В., 11г</v>
      </c>
    </row>
    <row r="295" spans="1:13" s="82" customFormat="1" ht="43.5" customHeight="1">
      <c r="A295" s="156"/>
      <c r="B295" s="157"/>
      <c r="C295" s="158"/>
      <c r="D295" s="65" t="str">
        <f>'журнал регистрации'!B292</f>
        <v>Ермаокова ЛН</v>
      </c>
      <c r="E295" s="79" t="str">
        <f>'журнал регистрации'!D292</f>
        <v>Ермаков Егор</v>
      </c>
      <c r="F295" s="78"/>
      <c r="G295" s="65" t="s">
        <v>62</v>
      </c>
      <c r="H295" s="66">
        <f>'журнал регистрации'!I292</f>
        <v>286</v>
      </c>
      <c r="I295" s="80">
        <f>'журнал регистрации'!J292</f>
        <v>44469</v>
      </c>
      <c r="J295" s="81"/>
      <c r="L295" s="82" t="str">
        <f>'журнал регистрации'!E292</f>
        <v>11г</v>
      </c>
      <c r="M295" s="82" t="str">
        <f>'журнал регистрации'!F292</f>
        <v>Стрельникова Н.В., 11г</v>
      </c>
    </row>
    <row r="296" spans="1:13" s="82" customFormat="1" ht="43.5" customHeight="1">
      <c r="A296" s="156"/>
      <c r="B296" s="157"/>
      <c r="C296" s="158"/>
      <c r="D296" s="65" t="str">
        <f>'журнал регистрации'!B293</f>
        <v>Пичугина ТГ</v>
      </c>
      <c r="E296" s="79" t="str">
        <f>'журнал регистрации'!D293</f>
        <v>Тарусова Мария</v>
      </c>
      <c r="F296" s="78"/>
      <c r="G296" s="65" t="s">
        <v>62</v>
      </c>
      <c r="H296" s="66">
        <f>'журнал регистрации'!I293</f>
        <v>287</v>
      </c>
      <c r="I296" s="80">
        <f>'журнал регистрации'!J293</f>
        <v>44469</v>
      </c>
      <c r="J296" s="81"/>
      <c r="L296" s="82">
        <f>'журнал регистрации'!E293</f>
        <v>9</v>
      </c>
      <c r="M296" s="82" t="str">
        <f>'журнал регистрации'!F293</f>
        <v>Стрельцова Е.Г. гр1</v>
      </c>
    </row>
    <row r="297" spans="1:13" s="82" customFormat="1" ht="43.5" customHeight="1">
      <c r="A297" s="156"/>
      <c r="B297" s="157"/>
      <c r="C297" s="158"/>
      <c r="D297" s="65" t="str">
        <f>'журнал регистрации'!B294</f>
        <v>Ожерельева МВ</v>
      </c>
      <c r="E297" s="79" t="str">
        <f>'журнал регистрации'!D294</f>
        <v>Ожерельев Павел</v>
      </c>
      <c r="F297" s="78"/>
      <c r="G297" s="65" t="s">
        <v>62</v>
      </c>
      <c r="H297" s="66">
        <f>'журнал регистрации'!I294</f>
        <v>288</v>
      </c>
      <c r="I297" s="80">
        <f>'журнал регистрации'!J294</f>
        <v>44469</v>
      </c>
      <c r="J297" s="81"/>
      <c r="L297" s="82">
        <f>'журнал регистрации'!E294</f>
        <v>9</v>
      </c>
      <c r="M297" s="82" t="str">
        <f>'журнал регистрации'!F294</f>
        <v>Стрельцова Е.Г. гр1</v>
      </c>
    </row>
    <row r="298" spans="1:13" s="82" customFormat="1" ht="43.5" customHeight="1">
      <c r="A298" s="156"/>
      <c r="B298" s="157"/>
      <c r="C298" s="158"/>
      <c r="D298" s="65" t="str">
        <f>'журнал регистрации'!B295</f>
        <v>Рябцева ОН</v>
      </c>
      <c r="E298" s="79" t="str">
        <f>'журнал регистрации'!D295</f>
        <v>Рябцев Роман</v>
      </c>
      <c r="F298" s="78"/>
      <c r="G298" s="65" t="s">
        <v>62</v>
      </c>
      <c r="H298" s="66">
        <f>'журнал регистрации'!I295</f>
        <v>289</v>
      </c>
      <c r="I298" s="80">
        <f>'журнал регистрации'!J295</f>
        <v>44469</v>
      </c>
      <c r="J298" s="81"/>
      <c r="L298" s="82">
        <f>'журнал регистрации'!E295</f>
        <v>9</v>
      </c>
      <c r="M298" s="82" t="str">
        <f>'журнал регистрации'!F295</f>
        <v>Маколкина Л.Г.</v>
      </c>
    </row>
    <row r="299" spans="1:13" s="82" customFormat="1" ht="43.5" customHeight="1">
      <c r="A299" s="156"/>
      <c r="B299" s="157"/>
      <c r="C299" s="158"/>
      <c r="D299" s="65" t="str">
        <f>'журнал регистрации'!B296</f>
        <v>Васенина НА</v>
      </c>
      <c r="E299" s="79" t="str">
        <f>'журнал регистрации'!D296</f>
        <v>Васенина Александра</v>
      </c>
      <c r="F299" s="78"/>
      <c r="G299" s="65" t="s">
        <v>62</v>
      </c>
      <c r="H299" s="66">
        <f>'журнал регистрации'!I296</f>
        <v>290</v>
      </c>
      <c r="I299" s="80">
        <f>'журнал регистрации'!J296</f>
        <v>44469</v>
      </c>
      <c r="J299" s="81"/>
      <c r="L299" s="82" t="str">
        <f>'журнал регистрации'!E296</f>
        <v>11а</v>
      </c>
      <c r="M299" s="82" t="str">
        <f>'журнал регистрации'!F296</f>
        <v>Мартюшова Н.Н., 11а</v>
      </c>
    </row>
    <row r="300" spans="1:13" s="82" customFormat="1" ht="43.5" customHeight="1">
      <c r="A300" s="156"/>
      <c r="B300" s="157"/>
      <c r="C300" s="158"/>
      <c r="D300" s="65" t="str">
        <f>'журнал регистрации'!B297</f>
        <v>Назаров ВА</v>
      </c>
      <c r="E300" s="79" t="str">
        <f>'журнал регистрации'!D297</f>
        <v>Назаров Захар</v>
      </c>
      <c r="F300" s="78"/>
      <c r="G300" s="65" t="s">
        <v>62</v>
      </c>
      <c r="H300" s="66">
        <f>'журнал регистрации'!I297</f>
        <v>291</v>
      </c>
      <c r="I300" s="80">
        <f>'журнал регистрации'!J297</f>
        <v>44469</v>
      </c>
      <c r="J300" s="81"/>
      <c r="L300" s="82" t="str">
        <f>'журнал регистрации'!E297</f>
        <v>11а</v>
      </c>
      <c r="M300" s="82" t="str">
        <f>'журнал регистрации'!F297</f>
        <v>Мартюшова Н.Н., 11а</v>
      </c>
    </row>
    <row r="301" spans="1:13" s="82" customFormat="1" ht="43.5" customHeight="1">
      <c r="A301" s="156"/>
      <c r="B301" s="157"/>
      <c r="C301" s="158"/>
      <c r="D301" s="65" t="str">
        <f>'журнал регистрации'!B298</f>
        <v>Максимова ЯК</v>
      </c>
      <c r="E301" s="79" t="str">
        <f>'журнал регистрации'!D298</f>
        <v>Максимова Влада</v>
      </c>
      <c r="F301" s="78"/>
      <c r="G301" s="65" t="s">
        <v>62</v>
      </c>
      <c r="H301" s="66">
        <f>'журнал регистрации'!I298</f>
        <v>292</v>
      </c>
      <c r="I301" s="80">
        <f>'журнал регистрации'!J298</f>
        <v>44469</v>
      </c>
      <c r="J301" s="81"/>
      <c r="L301" s="82" t="str">
        <f>'журнал регистрации'!E298</f>
        <v>11б</v>
      </c>
      <c r="M301" s="82" t="str">
        <f>'журнал регистрации'!F298</f>
        <v>Мартюшова Н.Н., 11б</v>
      </c>
    </row>
    <row r="302" spans="1:13" s="82" customFormat="1" ht="43.5" customHeight="1">
      <c r="A302" s="156"/>
      <c r="B302" s="157"/>
      <c r="C302" s="158"/>
      <c r="D302" s="65" t="str">
        <f>'журнал регистрации'!B299</f>
        <v>Мурзина АП</v>
      </c>
      <c r="E302" s="79" t="str">
        <f>'журнал регистрации'!D299</f>
        <v>Дряхлов Олег</v>
      </c>
      <c r="F302" s="78"/>
      <c r="G302" s="65" t="s">
        <v>62</v>
      </c>
      <c r="H302" s="66">
        <f>'журнал регистрации'!I299</f>
        <v>293</v>
      </c>
      <c r="I302" s="80">
        <f>'журнал регистрации'!J299</f>
        <v>44469</v>
      </c>
      <c r="J302" s="81"/>
      <c r="L302" s="82" t="str">
        <f>'журнал регистрации'!E299</f>
        <v>11б</v>
      </c>
      <c r="M302" s="82" t="str">
        <f>'журнал регистрации'!F299</f>
        <v>Мартюшова Н.Н., 11б</v>
      </c>
    </row>
    <row r="303" spans="1:13" s="82" customFormat="1" ht="43.5" customHeight="1">
      <c r="A303" s="156"/>
      <c r="B303" s="157"/>
      <c r="C303" s="158"/>
      <c r="D303" s="65" t="str">
        <f>'журнал регистрации'!B300</f>
        <v>Ярулина АЮ</v>
      </c>
      <c r="E303" s="79" t="str">
        <f>'журнал регистрации'!D300</f>
        <v>Ярулин а Владислава</v>
      </c>
      <c r="F303" s="78"/>
      <c r="G303" s="65" t="s">
        <v>62</v>
      </c>
      <c r="H303" s="66">
        <f>'журнал регистрации'!I300</f>
        <v>294</v>
      </c>
      <c r="I303" s="80">
        <f>'журнал регистрации'!J300</f>
        <v>44469</v>
      </c>
      <c r="J303" s="81"/>
      <c r="L303" s="82" t="str">
        <f>'журнал регистрации'!E300</f>
        <v>11б</v>
      </c>
      <c r="M303" s="82" t="str">
        <f>'журнал регистрации'!F300</f>
        <v>Мартюшова Н.Н., 11б</v>
      </c>
    </row>
    <row r="304" spans="1:13" s="82" customFormat="1" ht="43.5" customHeight="1">
      <c r="A304" s="156"/>
      <c r="B304" s="157"/>
      <c r="C304" s="158"/>
      <c r="D304" s="65" t="str">
        <f>'журнал регистрации'!B301</f>
        <v>Юрова ОВ</v>
      </c>
      <c r="E304" s="79" t="str">
        <f>'журнал регистрации'!D301</f>
        <v>Юров Егор</v>
      </c>
      <c r="F304" s="78"/>
      <c r="G304" s="65" t="s">
        <v>62</v>
      </c>
      <c r="H304" s="66">
        <f>'журнал регистрации'!I301</f>
        <v>295</v>
      </c>
      <c r="I304" s="80">
        <f>'журнал регистрации'!J301</f>
        <v>44469</v>
      </c>
      <c r="J304" s="81"/>
      <c r="L304" s="82">
        <f>'журнал регистрации'!E301</f>
        <v>9</v>
      </c>
      <c r="M304" s="82" t="str">
        <f>'журнал регистрации'!F301</f>
        <v>Константинова С.М. гр2</v>
      </c>
    </row>
    <row r="305" spans="1:13" s="82" customFormat="1" ht="43.5" customHeight="1">
      <c r="A305" s="156"/>
      <c r="B305" s="157"/>
      <c r="C305" s="158"/>
      <c r="D305" s="65" t="str">
        <f>'журнал регистрации'!B302</f>
        <v>Бухарина НС</v>
      </c>
      <c r="E305" s="79" t="str">
        <f>'журнал регистрации'!D302</f>
        <v>Бухарина Дарина</v>
      </c>
      <c r="F305" s="78"/>
      <c r="G305" s="65" t="s">
        <v>62</v>
      </c>
      <c r="H305" s="66">
        <f>'журнал регистрации'!I302</f>
        <v>296</v>
      </c>
      <c r="I305" s="80">
        <f>'журнал регистрации'!J302</f>
        <v>44469</v>
      </c>
      <c r="J305" s="81"/>
      <c r="L305" s="82">
        <f>'журнал регистрации'!E302</f>
        <v>9</v>
      </c>
      <c r="M305" s="82" t="str">
        <f>'журнал регистрации'!F302</f>
        <v>Константинова С.М. гр2</v>
      </c>
    </row>
    <row r="306" spans="1:13" s="82" customFormat="1" ht="43.5" customHeight="1">
      <c r="A306" s="156"/>
      <c r="B306" s="157"/>
      <c r="C306" s="158"/>
      <c r="D306" s="65" t="str">
        <f>'журнал регистрации'!B303</f>
        <v>Целюк ИВ</v>
      </c>
      <c r="E306" s="79" t="str">
        <f>'журнал регистрации'!D303</f>
        <v>Целюк Антон</v>
      </c>
      <c r="F306" s="78"/>
      <c r="G306" s="65" t="s">
        <v>62</v>
      </c>
      <c r="H306" s="66">
        <f>'журнал регистрации'!I303</f>
        <v>297</v>
      </c>
      <c r="I306" s="80">
        <f>'журнал регистрации'!J303</f>
        <v>44469</v>
      </c>
      <c r="J306" s="81"/>
      <c r="L306" s="82">
        <f>'журнал регистрации'!E303</f>
        <v>9</v>
      </c>
      <c r="M306" s="82" t="str">
        <f>'журнал регистрации'!F303</f>
        <v>Маколкина Л.Г.</v>
      </c>
    </row>
    <row r="307" spans="1:13" s="82" customFormat="1" ht="43.5" customHeight="1">
      <c r="A307" s="156"/>
      <c r="B307" s="157"/>
      <c r="C307" s="158"/>
      <c r="D307" s="65" t="str">
        <f>'журнал регистрации'!B304</f>
        <v>Чанова АС</v>
      </c>
      <c r="E307" s="79" t="str">
        <f>'журнал регистрации'!D304</f>
        <v>Чанов Семен</v>
      </c>
      <c r="F307" s="78"/>
      <c r="G307" s="65" t="s">
        <v>62</v>
      </c>
      <c r="H307" s="66">
        <f>'журнал регистрации'!I304</f>
        <v>298</v>
      </c>
      <c r="I307" s="80">
        <f>'журнал регистрации'!J304</f>
        <v>44469</v>
      </c>
      <c r="J307" s="81"/>
      <c r="L307" s="82">
        <f>'журнал регистрации'!E304</f>
        <v>9</v>
      </c>
      <c r="M307" s="82" t="str">
        <f>'журнал регистрации'!F304</f>
        <v>Маколкина Л.Г.</v>
      </c>
    </row>
    <row r="308" spans="1:13" s="82" customFormat="1" ht="43.5" customHeight="1">
      <c r="A308" s="156"/>
      <c r="B308" s="157"/>
      <c r="C308" s="158"/>
      <c r="D308" s="65" t="str">
        <f>'журнал регистрации'!B305</f>
        <v>Тиметепко АЮ</v>
      </c>
      <c r="E308" s="79" t="str">
        <f>'журнал регистрации'!D305</f>
        <v>Брютов Кирилл</v>
      </c>
      <c r="F308" s="78"/>
      <c r="G308" s="65" t="s">
        <v>62</v>
      </c>
      <c r="H308" s="66">
        <f>'журнал регистрации'!I305</f>
        <v>299</v>
      </c>
      <c r="I308" s="80">
        <f>'журнал регистрации'!J305</f>
        <v>44469</v>
      </c>
      <c r="J308" s="81"/>
      <c r="L308" s="82">
        <f>'журнал регистрации'!E305</f>
        <v>9</v>
      </c>
      <c r="M308" s="82" t="str">
        <f>'журнал регистрации'!F305</f>
        <v>Маколкина Л.Г.</v>
      </c>
    </row>
    <row r="309" spans="1:13" s="82" customFormat="1" ht="43.5" customHeight="1">
      <c r="A309" s="156"/>
      <c r="B309" s="157"/>
      <c r="C309" s="158"/>
      <c r="D309" s="65" t="str">
        <f>'журнал регистрации'!B306</f>
        <v>РодионовСМ</v>
      </c>
      <c r="E309" s="79" t="str">
        <f>'журнал регистрации'!D306</f>
        <v>Родионов Егор</v>
      </c>
      <c r="F309" s="78"/>
      <c r="G309" s="65" t="s">
        <v>62</v>
      </c>
      <c r="H309" s="66">
        <f>'журнал регистрации'!I306</f>
        <v>300</v>
      </c>
      <c r="I309" s="80">
        <f>'журнал регистрации'!J306</f>
        <v>44469</v>
      </c>
      <c r="J309" s="81"/>
      <c r="L309" s="82">
        <f>'журнал регистрации'!E306</f>
        <v>9</v>
      </c>
      <c r="M309" s="82" t="str">
        <f>'журнал регистрации'!F306</f>
        <v>Маколкина Л.Г.</v>
      </c>
    </row>
    <row r="310" spans="1:13" s="82" customFormat="1" ht="43.5" customHeight="1">
      <c r="A310" s="156"/>
      <c r="B310" s="157"/>
      <c r="C310" s="158"/>
      <c r="D310" s="65" t="str">
        <f>'журнал регистрации'!B307</f>
        <v>Крайнова НА</v>
      </c>
      <c r="E310" s="79" t="str">
        <f>'журнал регистрации'!D307</f>
        <v>Крайнов Кирилл</v>
      </c>
      <c r="F310" s="78"/>
      <c r="G310" s="65" t="s">
        <v>62</v>
      </c>
      <c r="H310" s="66">
        <f>'журнал регистрации'!I307</f>
        <v>301</v>
      </c>
      <c r="I310" s="80">
        <f>'журнал регистрации'!J307</f>
        <v>44469</v>
      </c>
      <c r="J310" s="81"/>
      <c r="L310" s="82">
        <f>'журнал регистрации'!E307</f>
        <v>9</v>
      </c>
      <c r="M310" s="82" t="str">
        <f>'журнал регистрации'!F307</f>
        <v>Константинова С.М. гр1</v>
      </c>
    </row>
    <row r="311" spans="1:13" s="82" customFormat="1" ht="43.5" customHeight="1">
      <c r="A311" s="156"/>
      <c r="B311" s="157"/>
      <c r="C311" s="158"/>
      <c r="D311" s="65" t="str">
        <f>'журнал регистрации'!B308</f>
        <v>Кулькова ОГ</v>
      </c>
      <c r="E311" s="79" t="str">
        <f>'журнал регистрации'!D308</f>
        <v>Кульков Артем</v>
      </c>
      <c r="F311" s="78"/>
      <c r="G311" s="65" t="s">
        <v>62</v>
      </c>
      <c r="H311" s="66">
        <f>'журнал регистрации'!I308</f>
        <v>302</v>
      </c>
      <c r="I311" s="80">
        <f>'журнал регистрации'!J308</f>
        <v>44469</v>
      </c>
      <c r="J311" s="81"/>
      <c r="L311" s="82">
        <f>'журнал регистрации'!E308</f>
        <v>9</v>
      </c>
      <c r="M311" s="82" t="str">
        <f>'журнал регистрации'!F308</f>
        <v>Константинова С.М. гр1</v>
      </c>
    </row>
    <row r="312" spans="1:13" s="82" customFormat="1" ht="43.5" customHeight="1">
      <c r="A312" s="156"/>
      <c r="B312" s="157"/>
      <c r="C312" s="158"/>
      <c r="D312" s="65" t="str">
        <f>'журнал регистрации'!B309</f>
        <v>Дмитриенко ЕС</v>
      </c>
      <c r="E312" s="79" t="str">
        <f>'журнал регистрации'!D309</f>
        <v>Дмитриенко Дарья</v>
      </c>
      <c r="F312" s="78"/>
      <c r="G312" s="65" t="s">
        <v>62</v>
      </c>
      <c r="H312" s="66">
        <f>'журнал регистрации'!I309</f>
        <v>303</v>
      </c>
      <c r="I312" s="80">
        <f>'журнал регистрации'!J309</f>
        <v>44469</v>
      </c>
      <c r="J312" s="81"/>
      <c r="L312" s="82">
        <f>'журнал регистрации'!E309</f>
        <v>9</v>
      </c>
      <c r="M312" s="82" t="str">
        <f>'журнал регистрации'!F309</f>
        <v>Константинова С.М. гр1</v>
      </c>
    </row>
    <row r="313" spans="1:13" s="82" customFormat="1" ht="43.5" customHeight="1">
      <c r="A313" s="156"/>
      <c r="B313" s="157"/>
      <c r="C313" s="158"/>
      <c r="D313" s="65" t="str">
        <f>'журнал регистрации'!B310</f>
        <v>Бардукова АВ</v>
      </c>
      <c r="E313" s="79" t="str">
        <f>'журнал регистрации'!D310</f>
        <v>Бардукова Вероника</v>
      </c>
      <c r="F313" s="78"/>
      <c r="G313" s="65" t="s">
        <v>62</v>
      </c>
      <c r="H313" s="66">
        <f>'журнал регистрации'!I310</f>
        <v>304</v>
      </c>
      <c r="I313" s="80">
        <f>'журнал регистрации'!J310</f>
        <v>44469</v>
      </c>
      <c r="J313" s="81"/>
      <c r="L313" s="82">
        <f>'журнал регистрации'!E310</f>
        <v>9</v>
      </c>
      <c r="M313" s="82" t="str">
        <f>'журнал регистрации'!F310</f>
        <v>Константинова С.М. гр1</v>
      </c>
    </row>
    <row r="314" spans="1:13" s="82" customFormat="1" ht="43.5" customHeight="1">
      <c r="A314" s="156"/>
      <c r="B314" s="157"/>
      <c r="C314" s="158"/>
      <c r="D314" s="65" t="str">
        <f>'журнал регистрации'!B311</f>
        <v>Чуйко ОЕ</v>
      </c>
      <c r="E314" s="79" t="str">
        <f>'журнал регистрации'!D311</f>
        <v>Чуйко Полина</v>
      </c>
      <c r="F314" s="78"/>
      <c r="G314" s="65" t="s">
        <v>62</v>
      </c>
      <c r="H314" s="66">
        <f>'журнал регистрации'!I311</f>
        <v>305</v>
      </c>
      <c r="I314" s="80">
        <f>'журнал регистрации'!J311</f>
        <v>44469</v>
      </c>
      <c r="J314" s="81"/>
      <c r="L314" s="82">
        <f>'журнал регистрации'!E311</f>
        <v>9</v>
      </c>
      <c r="M314" s="82" t="str">
        <f>'журнал регистрации'!F311</f>
        <v>Константинова С.М. гр1</v>
      </c>
    </row>
    <row r="315" spans="1:13" s="82" customFormat="1" ht="43.5" customHeight="1">
      <c r="A315" s="156"/>
      <c r="B315" s="157"/>
      <c r="C315" s="158"/>
      <c r="D315" s="65" t="str">
        <f>'журнал регистрации'!B312</f>
        <v>Каншаева НА</v>
      </c>
      <c r="E315" s="79" t="str">
        <f>'журнал регистрации'!D312</f>
        <v>Каншаев Иван</v>
      </c>
      <c r="F315" s="78"/>
      <c r="G315" s="65" t="s">
        <v>62</v>
      </c>
      <c r="H315" s="66">
        <f>'журнал регистрации'!I312</f>
        <v>306</v>
      </c>
      <c r="I315" s="80">
        <f>'журнал регистрации'!J312</f>
        <v>44469</v>
      </c>
      <c r="J315" s="81"/>
      <c r="L315" s="82">
        <f>'журнал регистрации'!E312</f>
        <v>9</v>
      </c>
      <c r="M315" s="82" t="str">
        <f>'журнал регистрации'!F312</f>
        <v>Константинова С.М. гр1</v>
      </c>
    </row>
    <row r="316" spans="1:13" s="82" customFormat="1" ht="43.5" customHeight="1">
      <c r="A316" s="156"/>
      <c r="B316" s="157"/>
      <c r="C316" s="158"/>
      <c r="D316" s="65" t="str">
        <f>'журнал регистрации'!B313</f>
        <v>Ковригина ЕН</v>
      </c>
      <c r="E316" s="79" t="str">
        <f>'журнал регистрации'!D313</f>
        <v>Ковригин Максим</v>
      </c>
      <c r="F316" s="78"/>
      <c r="G316" s="65" t="s">
        <v>62</v>
      </c>
      <c r="H316" s="66">
        <f>'журнал регистрации'!I313</f>
        <v>307</v>
      </c>
      <c r="I316" s="80">
        <f>'журнал регистрации'!J313</f>
        <v>44469</v>
      </c>
      <c r="J316" s="81"/>
      <c r="L316" s="82">
        <f>'журнал регистрации'!E313</f>
        <v>9</v>
      </c>
      <c r="M316" s="82" t="str">
        <f>'журнал регистрации'!F313</f>
        <v>Константинова С.М. гр1</v>
      </c>
    </row>
    <row r="317" spans="1:13" s="82" customFormat="1" ht="43.5" customHeight="1">
      <c r="A317" s="156"/>
      <c r="B317" s="157"/>
      <c r="C317" s="158"/>
      <c r="D317" s="65" t="str">
        <f>'журнал регистрации'!B314</f>
        <v>Устинскиая ИА</v>
      </c>
      <c r="E317" s="79" t="str">
        <f>'журнал регистрации'!D314</f>
        <v>Устинский Ефим</v>
      </c>
      <c r="F317" s="78"/>
      <c r="G317" s="65" t="s">
        <v>62</v>
      </c>
      <c r="H317" s="66">
        <f>'журнал регистрации'!I314</f>
        <v>308</v>
      </c>
      <c r="I317" s="80">
        <f>'журнал регистрации'!J314</f>
        <v>44469</v>
      </c>
      <c r="J317" s="81"/>
      <c r="L317" s="82" t="str">
        <f>'журнал регистрации'!E314</f>
        <v>11д</v>
      </c>
      <c r="M317" s="82" t="str">
        <f>'журнал регистрации'!F314</f>
        <v>Чекмарева Т.Я., 11д</v>
      </c>
    </row>
    <row r="318" spans="1:13" s="82" customFormat="1" ht="43.5" customHeight="1">
      <c r="A318" s="156"/>
      <c r="B318" s="157"/>
      <c r="C318" s="158"/>
      <c r="D318" s="65" t="str">
        <f>'журнал регистрации'!B315</f>
        <v>Баева ЕВ</v>
      </c>
      <c r="E318" s="79" t="str">
        <f>'журнал регистрации'!D315</f>
        <v xml:space="preserve">Баев Андней </v>
      </c>
      <c r="F318" s="78"/>
      <c r="G318" s="65" t="s">
        <v>62</v>
      </c>
      <c r="H318" s="66">
        <f>'журнал регистрации'!I315</f>
        <v>309</v>
      </c>
      <c r="I318" s="80">
        <f>'журнал регистрации'!J315</f>
        <v>44469</v>
      </c>
      <c r="J318" s="81"/>
      <c r="L318" s="82">
        <f>'журнал регистрации'!E315</f>
        <v>9</v>
      </c>
      <c r="M318" s="82" t="str">
        <f>'журнал регистрации'!F315</f>
        <v>Рыбицкая В.А.</v>
      </c>
    </row>
    <row r="319" spans="1:13" s="82" customFormat="1" ht="43.5" customHeight="1">
      <c r="A319" s="156"/>
      <c r="B319" s="157"/>
      <c r="C319" s="158"/>
      <c r="D319" s="65" t="str">
        <f>'журнал регистрации'!B316</f>
        <v>Корякина ОГ</v>
      </c>
      <c r="E319" s="79" t="str">
        <f>'журнал регистрации'!D316</f>
        <v>Карякин Михаил</v>
      </c>
      <c r="F319" s="78"/>
      <c r="G319" s="65" t="s">
        <v>62</v>
      </c>
      <c r="H319" s="66">
        <f>'журнал регистрации'!I316</f>
        <v>310</v>
      </c>
      <c r="I319" s="80">
        <f>'журнал регистрации'!J316</f>
        <v>44469</v>
      </c>
      <c r="J319" s="81"/>
      <c r="L319" s="82">
        <f>'журнал регистрации'!E316</f>
        <v>9</v>
      </c>
      <c r="M319" s="82" t="str">
        <f>'журнал регистрации'!F316</f>
        <v>Константинова С.М. гр1</v>
      </c>
    </row>
    <row r="320" spans="1:13" s="82" customFormat="1" ht="43.5" customHeight="1">
      <c r="A320" s="156"/>
      <c r="B320" s="157"/>
      <c r="C320" s="158"/>
      <c r="D320" s="65" t="str">
        <f>'журнал регистрации'!B317</f>
        <v>Абабкова МВ</v>
      </c>
      <c r="E320" s="79" t="str">
        <f>'журнал регистрации'!D317</f>
        <v>Абабков Данил</v>
      </c>
      <c r="F320" s="78"/>
      <c r="G320" s="65" t="s">
        <v>62</v>
      </c>
      <c r="H320" s="66">
        <f>'журнал регистрации'!I317</f>
        <v>311</v>
      </c>
      <c r="I320" s="80">
        <f>'журнал регистрации'!J317</f>
        <v>44469</v>
      </c>
      <c r="J320" s="81"/>
      <c r="L320" s="82">
        <f>'журнал регистрации'!E317</f>
        <v>9</v>
      </c>
      <c r="M320" s="82" t="str">
        <f>'журнал регистрации'!F317</f>
        <v>Константинова С.М. гр1</v>
      </c>
    </row>
    <row r="321" spans="1:13" s="82" customFormat="1" ht="43.5" customHeight="1">
      <c r="A321" s="156"/>
      <c r="B321" s="157"/>
      <c r="C321" s="158"/>
      <c r="D321" s="65" t="str">
        <f>'журнал регистрации'!B318</f>
        <v>Золотарева ГН</v>
      </c>
      <c r="E321" s="79" t="str">
        <f>'журнал регистрации'!D318</f>
        <v>Золотарев Александр</v>
      </c>
      <c r="F321" s="78"/>
      <c r="G321" s="65" t="s">
        <v>62</v>
      </c>
      <c r="H321" s="66">
        <f>'журнал регистрации'!I318</f>
        <v>312</v>
      </c>
      <c r="I321" s="80">
        <f>'журнал регистрации'!J318</f>
        <v>44469</v>
      </c>
      <c r="J321" s="81"/>
      <c r="L321" s="82">
        <f>'журнал регистрации'!E318</f>
        <v>9</v>
      </c>
      <c r="M321" s="82" t="str">
        <f>'журнал регистрации'!F318</f>
        <v>Константинова С.М. гр2</v>
      </c>
    </row>
    <row r="322" spans="1:13" s="82" customFormat="1" ht="43.5" customHeight="1">
      <c r="A322" s="156"/>
      <c r="B322" s="157"/>
      <c r="C322" s="158"/>
      <c r="D322" s="65" t="str">
        <f>'журнал регистрации'!B319</f>
        <v>Баева ЕВ</v>
      </c>
      <c r="E322" s="79" t="str">
        <f>'журнал регистрации'!D319</f>
        <v xml:space="preserve">Баев Андней </v>
      </c>
      <c r="F322" s="78"/>
      <c r="G322" s="65" t="s">
        <v>62</v>
      </c>
      <c r="H322" s="66">
        <f>'журнал регистрации'!I319</f>
        <v>313</v>
      </c>
      <c r="I322" s="80">
        <f>'журнал регистрации'!J319</f>
        <v>44469</v>
      </c>
      <c r="J322" s="81"/>
      <c r="L322" s="82">
        <f>'журнал регистрации'!E319</f>
        <v>9</v>
      </c>
      <c r="M322" s="82" t="str">
        <f>'журнал регистрации'!F319</f>
        <v>Константинова С.М. гр2</v>
      </c>
    </row>
    <row r="323" spans="1:13" s="82" customFormat="1" ht="43.5" customHeight="1">
      <c r="A323" s="156"/>
      <c r="B323" s="157"/>
      <c r="C323" s="158"/>
      <c r="D323" s="65" t="str">
        <f>'журнал регистрации'!B320</f>
        <v>Пичугина ТГ</v>
      </c>
      <c r="E323" s="79" t="str">
        <f>'журнал регистрации'!D320</f>
        <v>Тарусова Мария</v>
      </c>
      <c r="F323" s="78"/>
      <c r="G323" s="65" t="s">
        <v>62</v>
      </c>
      <c r="H323" s="66">
        <f>'журнал регистрации'!I320</f>
        <v>314</v>
      </c>
      <c r="I323" s="80">
        <f>'журнал регистрации'!J320</f>
        <v>44469</v>
      </c>
      <c r="J323" s="81"/>
      <c r="L323" s="82">
        <f>'журнал регистрации'!E320</f>
        <v>9</v>
      </c>
      <c r="M323" s="82" t="str">
        <f>'журнал регистрации'!F320</f>
        <v>Константинова С.М. гр1</v>
      </c>
    </row>
    <row r="324" spans="1:13" s="82" customFormat="1" ht="43.5" customHeight="1">
      <c r="A324" s="156"/>
      <c r="B324" s="157"/>
      <c r="C324" s="158"/>
      <c r="D324" s="65" t="str">
        <f>'журнал регистрации'!B321</f>
        <v>Фаненштиль ЮА</v>
      </c>
      <c r="E324" s="79" t="str">
        <f>'журнал регистрации'!D321</f>
        <v>Фаненштиль Кристина</v>
      </c>
      <c r="F324" s="78"/>
      <c r="G324" s="65" t="s">
        <v>62</v>
      </c>
      <c r="H324" s="66">
        <f>'журнал регистрации'!I321</f>
        <v>315</v>
      </c>
      <c r="I324" s="80">
        <f>'журнал регистрации'!J321</f>
        <v>44469</v>
      </c>
      <c r="J324" s="81"/>
      <c r="L324" s="82">
        <f>'журнал регистрации'!E321</f>
        <v>9</v>
      </c>
      <c r="M324" s="82" t="str">
        <f>'журнал регистрации'!F321</f>
        <v>Стрельцова Е.Г. гр2</v>
      </c>
    </row>
    <row r="325" spans="1:13" s="82" customFormat="1" ht="43.5" customHeight="1">
      <c r="A325" s="156"/>
      <c r="B325" s="157"/>
      <c r="C325" s="158"/>
      <c r="D325" s="65" t="str">
        <f>'журнал регистрации'!B322</f>
        <v>Колесникова ОВ</v>
      </c>
      <c r="E325" s="79" t="str">
        <f>'журнал регистрации'!D322</f>
        <v>Колесников Иван</v>
      </c>
      <c r="F325" s="78"/>
      <c r="G325" s="65" t="s">
        <v>62</v>
      </c>
      <c r="H325" s="66">
        <f>'журнал регистрации'!I322</f>
        <v>316</v>
      </c>
      <c r="I325" s="80">
        <f>'журнал регистрации'!J322</f>
        <v>44469</v>
      </c>
      <c r="J325" s="81"/>
      <c r="L325" s="82">
        <f>'журнал регистрации'!E322</f>
        <v>9</v>
      </c>
      <c r="M325" s="82" t="str">
        <f>'журнал регистрации'!F322</f>
        <v>Стрельцова Е.Г. гр1</v>
      </c>
    </row>
    <row r="326" spans="1:13" s="82" customFormat="1" ht="43.5" customHeight="1">
      <c r="A326" s="156"/>
      <c r="B326" s="157"/>
      <c r="C326" s="158"/>
      <c r="D326" s="65" t="str">
        <f>'журнал регистрации'!B323</f>
        <v>Бардукова АВ</v>
      </c>
      <c r="E326" s="79" t="str">
        <f>'журнал регистрации'!D323</f>
        <v>Бардукова Вероника</v>
      </c>
      <c r="F326" s="78"/>
      <c r="G326" s="65" t="s">
        <v>62</v>
      </c>
      <c r="H326" s="66">
        <f>'журнал регистрации'!I323</f>
        <v>317</v>
      </c>
      <c r="I326" s="80">
        <f>'журнал регистрации'!J323</f>
        <v>44469</v>
      </c>
      <c r="J326" s="81"/>
      <c r="L326" s="82">
        <f>'журнал регистрации'!E323</f>
        <v>9</v>
      </c>
      <c r="M326" s="82" t="str">
        <f>'журнал регистрации'!F323</f>
        <v>Стрельцова Е.Г. гр1</v>
      </c>
    </row>
    <row r="327" spans="1:13" s="82" customFormat="1" ht="43.5" customHeight="1">
      <c r="A327" s="156"/>
      <c r="B327" s="157"/>
      <c r="C327" s="158"/>
      <c r="D327" s="65" t="str">
        <f>'журнал регистрации'!B324</f>
        <v>Маснткова ТА</v>
      </c>
      <c r="E327" s="79" t="str">
        <f>'журнал регистрации'!D324</f>
        <v>Захаров Егор</v>
      </c>
      <c r="F327" s="78"/>
      <c r="G327" s="65" t="s">
        <v>62</v>
      </c>
      <c r="H327" s="66">
        <f>'журнал регистрации'!I324</f>
        <v>318</v>
      </c>
      <c r="I327" s="80">
        <f>'журнал регистрации'!J324</f>
        <v>44468</v>
      </c>
      <c r="J327" s="81"/>
      <c r="L327" s="82">
        <f>'журнал регистрации'!E324</f>
        <v>9</v>
      </c>
      <c r="M327" s="82" t="str">
        <f>'журнал регистрации'!F324</f>
        <v>Стрельцова Е.Г. гр1</v>
      </c>
    </row>
    <row r="328" spans="1:13" s="82" customFormat="1" ht="43.5" customHeight="1">
      <c r="A328" s="156"/>
      <c r="B328" s="157"/>
      <c r="C328" s="158"/>
      <c r="D328" s="65" t="str">
        <f>'журнал регистрации'!B325</f>
        <v>Колдамаева ОА</v>
      </c>
      <c r="E328" s="79" t="str">
        <f>'журнал регистрации'!D325</f>
        <v>Поздняков Данил</v>
      </c>
      <c r="F328" s="78"/>
      <c r="G328" s="65" t="s">
        <v>62</v>
      </c>
      <c r="H328" s="66">
        <f>'журнал регистрации'!I325</f>
        <v>319</v>
      </c>
      <c r="I328" s="80">
        <f>'журнал регистрации'!J325</f>
        <v>44469</v>
      </c>
      <c r="J328" s="81"/>
      <c r="L328" s="82">
        <f>'журнал регистрации'!E325</f>
        <v>11</v>
      </c>
      <c r="M328" s="82" t="str">
        <f>'журнал регистрации'!F325</f>
        <v>Стрельцова Е.Г., 11в</v>
      </c>
    </row>
    <row r="329" spans="1:13" s="82" customFormat="1" ht="43.5" customHeight="1">
      <c r="A329" s="156"/>
      <c r="B329" s="157"/>
      <c r="C329" s="158"/>
      <c r="D329" s="65" t="str">
        <f>'журнал регистрации'!B326</f>
        <v>Кондратенко НВ</v>
      </c>
      <c r="E329" s="79" t="str">
        <f>'журнал регистрации'!D326</f>
        <v>Кондратенко Сергей</v>
      </c>
      <c r="F329" s="78"/>
      <c r="G329" s="65" t="s">
        <v>62</v>
      </c>
      <c r="H329" s="66">
        <f>'журнал регистрации'!I326</f>
        <v>320</v>
      </c>
      <c r="I329" s="80">
        <f>'журнал регистрации'!J326</f>
        <v>44469</v>
      </c>
      <c r="J329" s="81"/>
      <c r="L329" s="82">
        <f>'журнал регистрации'!E326</f>
        <v>9</v>
      </c>
      <c r="M329" s="82" t="str">
        <f>'журнал регистрации'!F326</f>
        <v>Рыбицкая В.А.</v>
      </c>
    </row>
    <row r="330" spans="1:13" s="82" customFormat="1" ht="43.5" customHeight="1">
      <c r="A330" s="156"/>
      <c r="B330" s="157"/>
      <c r="C330" s="158"/>
      <c r="D330" s="65" t="str">
        <f>'журнал регистрации'!B327</f>
        <v>Минаков ТВ</v>
      </c>
      <c r="E330" s="79" t="str">
        <f>'журнал регистрации'!D327</f>
        <v>Минаков Глеб Романович</v>
      </c>
      <c r="F330" s="78"/>
      <c r="G330" s="65" t="s">
        <v>62</v>
      </c>
      <c r="H330" s="66">
        <f>'журнал регистрации'!I327</f>
        <v>321</v>
      </c>
      <c r="I330" s="80">
        <f>'журнал регистрации'!J327</f>
        <v>44469</v>
      </c>
      <c r="J330" s="81"/>
      <c r="L330" s="82">
        <f>'журнал регистрации'!E327</f>
        <v>9</v>
      </c>
      <c r="M330" s="82" t="str">
        <f>'журнал регистрации'!F327</f>
        <v>Рыбицкая В.А.</v>
      </c>
    </row>
    <row r="331" spans="1:13" s="82" customFormat="1" ht="43.5" customHeight="1">
      <c r="A331" s="156"/>
      <c r="B331" s="157"/>
      <c r="C331" s="158"/>
      <c r="D331" s="65" t="str">
        <f>'журнал регистрации'!B328</f>
        <v>Дьякова НЛ</v>
      </c>
      <c r="E331" s="79" t="str">
        <f>'журнал регистрации'!D328</f>
        <v xml:space="preserve">Дьяков Андрей </v>
      </c>
      <c r="F331" s="78"/>
      <c r="G331" s="65" t="s">
        <v>62</v>
      </c>
      <c r="H331" s="66">
        <f>'журнал регистрации'!I328</f>
        <v>322</v>
      </c>
      <c r="I331" s="80">
        <f>'журнал регистрации'!J328</f>
        <v>44470</v>
      </c>
      <c r="J331" s="81"/>
      <c r="L331" s="82">
        <f>'журнал регистрации'!E328</f>
        <v>9</v>
      </c>
      <c r="M331" s="82" t="str">
        <f>'журнал регистрации'!F328</f>
        <v>Константинова С.М. гр2</v>
      </c>
    </row>
    <row r="332" spans="1:13" s="82" customFormat="1" ht="43.5" customHeight="1">
      <c r="A332" s="156"/>
      <c r="B332" s="157"/>
      <c r="C332" s="158"/>
      <c r="D332" s="65" t="str">
        <f>'журнал регистрации'!B329</f>
        <v>Голуб ДВ</v>
      </c>
      <c r="E332" s="79" t="str">
        <f>'журнал регистрации'!D329</f>
        <v>Голуб Иван</v>
      </c>
      <c r="F332" s="78"/>
      <c r="G332" s="65" t="s">
        <v>62</v>
      </c>
      <c r="H332" s="66">
        <f>'журнал регистрации'!I329</f>
        <v>323</v>
      </c>
      <c r="I332" s="80">
        <f>'журнал регистрации'!J329</f>
        <v>44470</v>
      </c>
      <c r="J332" s="81"/>
      <c r="L332" s="82">
        <f>'журнал регистрации'!E329</f>
        <v>9</v>
      </c>
      <c r="M332" s="82" t="str">
        <f>'журнал регистрации'!F329</f>
        <v>Константинова С.М. гр2</v>
      </c>
    </row>
    <row r="333" spans="1:13" s="82" customFormat="1" ht="43.5" customHeight="1">
      <c r="A333" s="156"/>
      <c r="B333" s="157"/>
      <c r="C333" s="158"/>
      <c r="D333" s="65">
        <f>'журнал регистрации'!B330</f>
        <v>0</v>
      </c>
      <c r="E333" s="79" t="str">
        <f>'журнал регистрации'!D330</f>
        <v>Грицюк Данил</v>
      </c>
      <c r="F333" s="78"/>
      <c r="G333" s="65" t="s">
        <v>62</v>
      </c>
      <c r="H333" s="66">
        <f>'журнал регистрации'!I330</f>
        <v>324</v>
      </c>
      <c r="I333" s="80">
        <f>'журнал регистрации'!J330</f>
        <v>44470</v>
      </c>
      <c r="J333" s="81"/>
      <c r="L333" s="82" t="str">
        <f>'журнал регистрации'!E330</f>
        <v>9б</v>
      </c>
      <c r="M333" s="82" t="str">
        <f>'журнал регистрации'!F330</f>
        <v>Мартюшова Н.Н., 9б</v>
      </c>
    </row>
    <row r="334" spans="1:13" s="82" customFormat="1" ht="43.5" customHeight="1">
      <c r="A334" s="156"/>
      <c r="B334" s="157"/>
      <c r="C334" s="158"/>
      <c r="D334" s="65" t="str">
        <f>'журнал регистрации'!B331</f>
        <v>Хребтова ОЮ</v>
      </c>
      <c r="E334" s="79" t="str">
        <f>'журнал регистрации'!D331</f>
        <v>Чурина Анна Валерьевна</v>
      </c>
      <c r="F334" s="78"/>
      <c r="G334" s="65" t="s">
        <v>62</v>
      </c>
      <c r="H334" s="66">
        <f>'журнал регистрации'!I331</f>
        <v>325</v>
      </c>
      <c r="I334" s="80">
        <f>'журнал регистрации'!J331</f>
        <v>44470</v>
      </c>
      <c r="J334" s="81"/>
      <c r="L334" s="82" t="str">
        <f>'журнал регистрации'!E331</f>
        <v>11г</v>
      </c>
      <c r="M334" s="82" t="str">
        <f>'журнал регистрации'!F331</f>
        <v>Горбачева Т.П., 11г</v>
      </c>
    </row>
    <row r="335" spans="1:13" s="82" customFormat="1" ht="43.5" customHeight="1">
      <c r="A335" s="156"/>
      <c r="B335" s="157"/>
      <c r="C335" s="158"/>
      <c r="D335" s="65">
        <f>'журнал регистрации'!B332</f>
        <v>0</v>
      </c>
      <c r="E335" s="79" t="str">
        <f>'журнал регистрации'!D332</f>
        <v>Грицюк Данил</v>
      </c>
      <c r="F335" s="78"/>
      <c r="G335" s="65" t="s">
        <v>62</v>
      </c>
      <c r="H335" s="66">
        <f>'журнал регистрации'!I332</f>
        <v>326</v>
      </c>
      <c r="I335" s="80">
        <f>'журнал регистрации'!J332</f>
        <v>44470</v>
      </c>
      <c r="J335" s="81"/>
      <c r="L335" s="82">
        <f>'журнал регистрации'!E332</f>
        <v>9</v>
      </c>
      <c r="M335" s="82" t="str">
        <f>'журнал регистрации'!F332</f>
        <v>Константинова С.М. гр1</v>
      </c>
    </row>
    <row r="336" spans="1:13" s="82" customFormat="1" ht="43.5" customHeight="1">
      <c r="A336" s="156"/>
      <c r="B336" s="157"/>
      <c r="C336" s="158"/>
      <c r="D336" s="65" t="str">
        <f>'журнал регистрации'!B333</f>
        <v>Кузьмина МГ</v>
      </c>
      <c r="E336" s="79" t="str">
        <f>'журнал регистрации'!D333</f>
        <v>Кузьмин Михаил</v>
      </c>
      <c r="F336" s="78"/>
      <c r="G336" s="65" t="s">
        <v>62</v>
      </c>
      <c r="H336" s="66">
        <f>'журнал регистрации'!I333</f>
        <v>327</v>
      </c>
      <c r="I336" s="80">
        <f>'журнал регистрации'!J333</f>
        <v>44470</v>
      </c>
      <c r="J336" s="81"/>
      <c r="L336" s="82" t="str">
        <f>'журнал регистрации'!E333</f>
        <v>11а</v>
      </c>
      <c r="M336" s="82" t="str">
        <f>'журнал регистрации'!F333</f>
        <v>Баянкина Л.А, 11а, б</v>
      </c>
    </row>
    <row r="337" spans="1:13" s="82" customFormat="1" ht="43.5" customHeight="1">
      <c r="A337" s="156"/>
      <c r="B337" s="157"/>
      <c r="C337" s="158"/>
      <c r="D337" s="65" t="str">
        <f>'журнал регистрации'!B334</f>
        <v>Крайнова НА</v>
      </c>
      <c r="E337" s="79" t="str">
        <f>'журнал регистрации'!D334</f>
        <v>Крайнов Кирилл</v>
      </c>
      <c r="F337" s="78"/>
      <c r="G337" s="65" t="s">
        <v>62</v>
      </c>
      <c r="H337" s="66">
        <f>'журнал регистрации'!I334</f>
        <v>328</v>
      </c>
      <c r="I337" s="80">
        <f>'журнал регистрации'!J334</f>
        <v>44476</v>
      </c>
      <c r="J337" s="81"/>
      <c r="L337" s="82">
        <f>'журнал регистрации'!E334</f>
        <v>9</v>
      </c>
      <c r="M337" s="82" t="str">
        <f>'журнал регистрации'!F334</f>
        <v>Стрельцова Е.Г. гр1</v>
      </c>
    </row>
    <row r="338" spans="1:13" s="82" customFormat="1" ht="43.5" customHeight="1">
      <c r="A338" s="156"/>
      <c r="B338" s="157"/>
      <c r="C338" s="158"/>
      <c r="D338" s="65" t="str">
        <f>'журнал регистрации'!B335</f>
        <v>Конарева ТА</v>
      </c>
      <c r="E338" s="79" t="str">
        <f>'журнал регистрации'!D335</f>
        <v>Конарев Михаил</v>
      </c>
      <c r="F338" s="78"/>
      <c r="G338" s="65" t="s">
        <v>62</v>
      </c>
      <c r="H338" s="66">
        <f>'журнал регистрации'!I335</f>
        <v>329</v>
      </c>
      <c r="I338" s="80">
        <f>'журнал регистрации'!J335</f>
        <v>44476</v>
      </c>
      <c r="J338" s="81"/>
      <c r="L338" s="82">
        <f>'журнал регистрации'!E335</f>
        <v>9</v>
      </c>
      <c r="M338" s="82" t="str">
        <f>'журнал регистрации'!F335</f>
        <v>Стрельцова Е.Г. гр2</v>
      </c>
    </row>
    <row r="339" spans="1:13" s="82" customFormat="1" ht="43.5" customHeight="1">
      <c r="A339" s="156"/>
      <c r="B339" s="157"/>
      <c r="C339" s="158"/>
      <c r="D339" s="65" t="str">
        <f>'журнал регистрации'!B336</f>
        <v>Конарева ТА</v>
      </c>
      <c r="E339" s="79" t="str">
        <f>'журнал регистрации'!D336</f>
        <v>Конарев Михаил</v>
      </c>
      <c r="F339" s="78"/>
      <c r="G339" s="65" t="s">
        <v>62</v>
      </c>
      <c r="H339" s="66">
        <f>'журнал регистрации'!I336</f>
        <v>330</v>
      </c>
      <c r="I339" s="80">
        <f>'журнал регистрации'!J336</f>
        <v>44480</v>
      </c>
      <c r="J339" s="81"/>
      <c r="L339" s="82">
        <f>'журнал регистрации'!E336</f>
        <v>9</v>
      </c>
      <c r="M339" s="82" t="str">
        <f>'журнал регистрации'!F336</f>
        <v>Рыбицкая В.А.</v>
      </c>
    </row>
    <row r="340" spans="1:13" s="82" customFormat="1" ht="43.5" customHeight="1">
      <c r="A340" s="156"/>
      <c r="B340" s="157"/>
      <c r="C340" s="158"/>
      <c r="D340" s="65" t="str">
        <f>'журнал регистрации'!B337</f>
        <v>Голонов ВБ</v>
      </c>
      <c r="E340" s="79" t="str">
        <f>'журнал регистрации'!D337</f>
        <v>Логинова Софья</v>
      </c>
      <c r="F340" s="78"/>
      <c r="G340" s="65" t="s">
        <v>62</v>
      </c>
      <c r="H340" s="66">
        <f>'журнал регистрации'!I337</f>
        <v>331</v>
      </c>
      <c r="I340" s="80">
        <f>'журнал регистрации'!J337</f>
        <v>44480</v>
      </c>
      <c r="J340" s="81"/>
      <c r="L340" s="82">
        <f>'журнал регистрации'!E337</f>
        <v>8</v>
      </c>
      <c r="M340" s="82" t="str">
        <f>'журнал регистрации'!F337</f>
        <v>Дронов В.С.</v>
      </c>
    </row>
    <row r="341" spans="1:13" s="82" customFormat="1" ht="43.5" customHeight="1">
      <c r="A341" s="156"/>
      <c r="B341" s="157"/>
      <c r="C341" s="158"/>
      <c r="D341" s="65" t="str">
        <f>'журнал регистрации'!B338</f>
        <v>Храцова ЛИ</v>
      </c>
      <c r="E341" s="79" t="str">
        <f>'журнал регистрации'!D338</f>
        <v>Храмцов Матвей</v>
      </c>
      <c r="F341" s="78"/>
      <c r="G341" s="65" t="s">
        <v>62</v>
      </c>
      <c r="H341" s="66">
        <f>'журнал регистрации'!I338</f>
        <v>332</v>
      </c>
      <c r="I341" s="80">
        <f>'журнал регистрации'!J338</f>
        <v>44469</v>
      </c>
      <c r="J341" s="81"/>
      <c r="L341" s="82">
        <f>'журнал регистрации'!E338</f>
        <v>11</v>
      </c>
      <c r="M341" s="82" t="str">
        <f>'журнал регистрации'!F338</f>
        <v>Стрельцова Е.Г., 11в</v>
      </c>
    </row>
    <row r="342" spans="1:13" s="82" customFormat="1" ht="43.5" customHeight="1">
      <c r="A342" s="156"/>
      <c r="B342" s="157"/>
      <c r="C342" s="158"/>
      <c r="D342" s="65" t="str">
        <f>'журнал регистрации'!B339</f>
        <v>Чернышева АВ</v>
      </c>
      <c r="E342" s="79" t="str">
        <f>'журнал регистрации'!D339</f>
        <v>Чернышов Дмитрий</v>
      </c>
      <c r="F342" s="78"/>
      <c r="G342" s="65" t="s">
        <v>62</v>
      </c>
      <c r="H342" s="66">
        <f>'журнал регистрации'!I339</f>
        <v>333</v>
      </c>
      <c r="I342" s="80">
        <f>'журнал регистрации'!J339</f>
        <v>44480</v>
      </c>
      <c r="J342" s="81"/>
      <c r="L342" s="82">
        <f>'журнал регистрации'!E339</f>
        <v>11</v>
      </c>
      <c r="M342" s="82" t="str">
        <f>'журнал регистрации'!F339</f>
        <v>Стрельцова Е.Г., 11в</v>
      </c>
    </row>
    <row r="343" spans="1:13" s="82" customFormat="1" ht="43.5" customHeight="1">
      <c r="A343" s="156"/>
      <c r="B343" s="157"/>
      <c r="C343" s="158"/>
      <c r="D343" s="65">
        <f>'журнал регистрации'!B340</f>
        <v>0</v>
      </c>
      <c r="E343" s="79" t="str">
        <f>'журнал регистрации'!D340</f>
        <v>Добровольский Егор</v>
      </c>
      <c r="F343" s="78"/>
      <c r="G343" s="65" t="s">
        <v>62</v>
      </c>
      <c r="H343" s="66">
        <f>'журнал регистрации'!I340</f>
        <v>334</v>
      </c>
      <c r="I343" s="80">
        <f>'журнал регистрации'!J340</f>
        <v>44482</v>
      </c>
      <c r="J343" s="81"/>
      <c r="L343" s="82">
        <f>'журнал регистрации'!E340</f>
        <v>11</v>
      </c>
      <c r="M343" s="82" t="str">
        <f>'журнал регистрации'!F340</f>
        <v>Стрельцова Е.Г., 11в</v>
      </c>
    </row>
    <row r="344" spans="1:13" s="82" customFormat="1" ht="43.5" customHeight="1">
      <c r="A344" s="156"/>
      <c r="B344" s="157"/>
      <c r="C344" s="158"/>
      <c r="D344" s="65" t="str">
        <f>'журнал регистрации'!B341</f>
        <v>Карпачева ОВ</v>
      </c>
      <c r="E344" s="79" t="str">
        <f>'журнал регистрации'!D341</f>
        <v xml:space="preserve">Карпачева Ангелина </v>
      </c>
      <c r="F344" s="78"/>
      <c r="G344" s="65" t="s">
        <v>62</v>
      </c>
      <c r="H344" s="66">
        <f>'журнал регистрации'!I341</f>
        <v>335</v>
      </c>
      <c r="I344" s="80">
        <f>'журнал регистрации'!J341</f>
        <v>44482</v>
      </c>
      <c r="J344" s="81"/>
      <c r="L344" s="82">
        <f>'журнал регистрации'!E341</f>
        <v>11</v>
      </c>
      <c r="M344" s="82" t="str">
        <f>'журнал регистрации'!F341</f>
        <v>Стрельцова Е.Г., 11в</v>
      </c>
    </row>
    <row r="345" spans="1:13" s="82" customFormat="1" ht="43.5" customHeight="1">
      <c r="A345" s="156"/>
      <c r="B345" s="157"/>
      <c r="C345" s="158"/>
      <c r="D345" s="65" t="str">
        <f>'журнал регистрации'!B342</f>
        <v>Мялкина ЛВ</v>
      </c>
      <c r="E345" s="79" t="str">
        <f>'журнал регистрации'!D342</f>
        <v>Мялкин Даниил</v>
      </c>
      <c r="F345" s="78"/>
      <c r="G345" s="65" t="s">
        <v>62</v>
      </c>
      <c r="H345" s="66">
        <f>'журнал регистрации'!I342</f>
        <v>336</v>
      </c>
      <c r="I345" s="80">
        <f>'журнал регистрации'!J342</f>
        <v>44482</v>
      </c>
      <c r="J345" s="81"/>
      <c r="L345" s="82">
        <f>'журнал регистрации'!E342</f>
        <v>9</v>
      </c>
      <c r="M345" s="82" t="str">
        <f>'журнал регистрации'!F342</f>
        <v>Стрельцова Е.Г. гр2</v>
      </c>
    </row>
    <row r="346" spans="1:13" s="82" customFormat="1" ht="43.5" customHeight="1">
      <c r="A346" s="156"/>
      <c r="B346" s="157"/>
      <c r="C346" s="158"/>
      <c r="D346" s="65" t="str">
        <f>'журнал регистрации'!B343</f>
        <v>Пругова ЕВ</v>
      </c>
      <c r="E346" s="79" t="str">
        <f>'журнал регистрации'!D343</f>
        <v>Пругов Степан Сергеневи</v>
      </c>
      <c r="F346" s="78"/>
      <c r="G346" s="65" t="s">
        <v>62</v>
      </c>
      <c r="H346" s="66">
        <f>'журнал регистрации'!I343</f>
        <v>337</v>
      </c>
      <c r="I346" s="80">
        <f>'журнал регистрации'!J343</f>
        <v>44482</v>
      </c>
      <c r="J346" s="81"/>
      <c r="L346" s="82" t="str">
        <f>'журнал регистрации'!E343</f>
        <v>11а</v>
      </c>
      <c r="M346" s="82" t="str">
        <f>'журнал регистрации'!F343</f>
        <v>Мартюшова Н.Н., 11а</v>
      </c>
    </row>
    <row r="347" spans="1:13" s="82" customFormat="1" ht="43.5" customHeight="1">
      <c r="A347" s="156"/>
      <c r="B347" s="157"/>
      <c r="C347" s="158"/>
      <c r="D347" s="65" t="str">
        <f>'журнал регистрации'!B344</f>
        <v>Воронова СЮ</v>
      </c>
      <c r="E347" s="79" t="str">
        <f>'журнал регистрации'!D344</f>
        <v>Воронов Роман Дмитриевич</v>
      </c>
      <c r="F347" s="78"/>
      <c r="G347" s="65" t="s">
        <v>62</v>
      </c>
      <c r="H347" s="66">
        <f>'журнал регистрации'!I344</f>
        <v>338</v>
      </c>
      <c r="I347" s="80">
        <f>'журнал регистрации'!J344</f>
        <v>44482</v>
      </c>
      <c r="J347" s="81"/>
      <c r="L347" s="82" t="str">
        <f>'журнал регистрации'!E344</f>
        <v>9б</v>
      </c>
      <c r="M347" s="82" t="str">
        <f>'журнал регистрации'!F344</f>
        <v>Мартюшова Н.Н., 9б</v>
      </c>
    </row>
    <row r="348" spans="1:13" s="82" customFormat="1" ht="43.5" customHeight="1">
      <c r="A348" s="156"/>
      <c r="B348" s="157"/>
      <c r="C348" s="158"/>
      <c r="D348" s="65" t="str">
        <f>'журнал регистрации'!B345</f>
        <v>Баева ЕВ</v>
      </c>
      <c r="E348" s="79" t="str">
        <f>'журнал регистрации'!D345</f>
        <v xml:space="preserve">Баев Андней </v>
      </c>
      <c r="F348" s="78"/>
      <c r="G348" s="65" t="s">
        <v>62</v>
      </c>
      <c r="H348" s="66">
        <f>'журнал регистрации'!I345</f>
        <v>339</v>
      </c>
      <c r="I348" s="80">
        <f>'журнал регистрации'!J345</f>
        <v>44482</v>
      </c>
      <c r="J348" s="81"/>
      <c r="L348" s="82" t="str">
        <f>'журнал регистрации'!E345</f>
        <v>9б</v>
      </c>
      <c r="M348" s="82" t="str">
        <f>'журнал регистрации'!F345</f>
        <v>Мартюшова Н.Н., 9б</v>
      </c>
    </row>
    <row r="349" spans="1:13" s="82" customFormat="1" ht="43.5" customHeight="1">
      <c r="A349" s="156"/>
      <c r="B349" s="157"/>
      <c r="C349" s="158"/>
      <c r="D349" s="65" t="str">
        <f>'журнал регистрации'!B346</f>
        <v>Панина ЮБ</v>
      </c>
      <c r="E349" s="79" t="str">
        <f>'журнал регистрации'!D346</f>
        <v>Панин Михаил</v>
      </c>
      <c r="F349" s="78"/>
      <c r="G349" s="65" t="s">
        <v>62</v>
      </c>
      <c r="H349" s="66">
        <f>'журнал регистрации'!I346</f>
        <v>340</v>
      </c>
      <c r="I349" s="80">
        <f>'журнал регистрации'!J346</f>
        <v>44487</v>
      </c>
      <c r="J349" s="81"/>
      <c r="L349" s="82">
        <f>'журнал регистрации'!E346</f>
        <v>11</v>
      </c>
      <c r="M349" s="82" t="str">
        <f>'журнал регистрации'!F346</f>
        <v>Боронина О.А.</v>
      </c>
    </row>
    <row r="350" spans="1:13" s="82" customFormat="1" ht="43.5" customHeight="1">
      <c r="A350" s="156"/>
      <c r="B350" s="157"/>
      <c r="C350" s="158"/>
      <c r="D350" s="65" t="str">
        <f>'журнал регистрации'!B347</f>
        <v>Голобородько АБ</v>
      </c>
      <c r="E350" s="79" t="str">
        <f>'журнал регистрации'!D347</f>
        <v xml:space="preserve">Голобородько Владимир </v>
      </c>
      <c r="F350" s="78"/>
      <c r="G350" s="65" t="s">
        <v>62</v>
      </c>
      <c r="H350" s="66">
        <f>'журнал регистрации'!I347</f>
        <v>341</v>
      </c>
      <c r="I350" s="80">
        <f>'журнал регистрации'!J347</f>
        <v>44487</v>
      </c>
      <c r="J350" s="81"/>
      <c r="L350" s="82">
        <f>'журнал регистрации'!E347</f>
        <v>9</v>
      </c>
      <c r="M350" s="82" t="str">
        <f>'журнал регистрации'!F347</f>
        <v>Константинова С.М. гр1</v>
      </c>
    </row>
    <row r="351" spans="1:13" s="82" customFormat="1" ht="43.5" customHeight="1">
      <c r="A351" s="156"/>
      <c r="B351" s="157"/>
      <c r="C351" s="158"/>
      <c r="D351" s="65">
        <f>'журнал регистрации'!B348</f>
        <v>0</v>
      </c>
      <c r="E351" s="79">
        <f>'журнал регистрации'!D348</f>
        <v>0</v>
      </c>
      <c r="F351" s="78"/>
      <c r="G351" s="65" t="s">
        <v>62</v>
      </c>
      <c r="H351" s="66">
        <f>'журнал регистрации'!I348</f>
        <v>0</v>
      </c>
      <c r="I351" s="80">
        <f>'журнал регистрации'!J348</f>
        <v>0</v>
      </c>
      <c r="J351" s="81"/>
      <c r="L351" s="82">
        <f>'журнал регистрации'!E348</f>
        <v>0</v>
      </c>
      <c r="M351" s="82">
        <f>'журнал регистрации'!F348</f>
        <v>0</v>
      </c>
    </row>
    <row r="352" spans="1:13" s="82" customFormat="1" ht="43.5" customHeight="1">
      <c r="A352" s="156"/>
      <c r="B352" s="157"/>
      <c r="C352" s="158"/>
      <c r="D352" s="65">
        <f>'журнал регистрации'!B349</f>
        <v>0</v>
      </c>
      <c r="E352" s="79">
        <f>'журнал регистрации'!D349</f>
        <v>0</v>
      </c>
      <c r="F352" s="78"/>
      <c r="G352" s="65" t="s">
        <v>62</v>
      </c>
      <c r="H352" s="66">
        <f>'журнал регистрации'!I349</f>
        <v>0</v>
      </c>
      <c r="I352" s="80">
        <f>'журнал регистрации'!J349</f>
        <v>0</v>
      </c>
      <c r="J352" s="81"/>
      <c r="L352" s="82">
        <f>'журнал регистрации'!E349</f>
        <v>0</v>
      </c>
      <c r="M352" s="82">
        <f>'журнал регистрации'!F349</f>
        <v>0</v>
      </c>
    </row>
    <row r="353" spans="1:13" s="82" customFormat="1" ht="43.5" customHeight="1">
      <c r="A353" s="156"/>
      <c r="B353" s="157"/>
      <c r="C353" s="158"/>
      <c r="D353" s="65">
        <f>'журнал регистрации'!B350</f>
        <v>0</v>
      </c>
      <c r="E353" s="79">
        <f>'журнал регистрации'!D350</f>
        <v>0</v>
      </c>
      <c r="F353" s="78"/>
      <c r="G353" s="65" t="s">
        <v>62</v>
      </c>
      <c r="H353" s="66">
        <f>'журнал регистрации'!I350</f>
        <v>0</v>
      </c>
      <c r="I353" s="80">
        <f>'журнал регистрации'!J350</f>
        <v>0</v>
      </c>
      <c r="J353" s="81"/>
      <c r="L353" s="82">
        <f>'журнал регистрации'!E350</f>
        <v>0</v>
      </c>
      <c r="M353" s="82">
        <f>'журнал регистрации'!F350</f>
        <v>0</v>
      </c>
    </row>
    <row r="354" spans="1:13" s="82" customFormat="1" ht="43.5" customHeight="1">
      <c r="A354" s="156"/>
      <c r="B354" s="157"/>
      <c r="C354" s="158"/>
      <c r="D354" s="65">
        <f>'журнал регистрации'!B351</f>
        <v>0</v>
      </c>
      <c r="E354" s="79">
        <f>'журнал регистрации'!D351</f>
        <v>0</v>
      </c>
      <c r="F354" s="78"/>
      <c r="G354" s="65" t="s">
        <v>62</v>
      </c>
      <c r="H354" s="66">
        <f>'журнал регистрации'!I351</f>
        <v>0</v>
      </c>
      <c r="I354" s="80">
        <f>'журнал регистрации'!J351</f>
        <v>0</v>
      </c>
      <c r="J354" s="81"/>
      <c r="L354" s="82">
        <f>'журнал регистрации'!E351</f>
        <v>0</v>
      </c>
      <c r="M354" s="82">
        <f>'журнал регистрации'!F351</f>
        <v>0</v>
      </c>
    </row>
    <row r="355" spans="1:13" s="82" customFormat="1" ht="43.5" customHeight="1">
      <c r="A355" s="156"/>
      <c r="B355" s="157"/>
      <c r="C355" s="158"/>
      <c r="D355" s="65">
        <f>'журнал регистрации'!B352</f>
        <v>0</v>
      </c>
      <c r="E355" s="79">
        <f>'журнал регистрации'!D352</f>
        <v>0</v>
      </c>
      <c r="F355" s="78"/>
      <c r="G355" s="65" t="s">
        <v>62</v>
      </c>
      <c r="H355" s="66">
        <f>'журнал регистрации'!I352</f>
        <v>0</v>
      </c>
      <c r="I355" s="80">
        <f>'журнал регистрации'!J352</f>
        <v>0</v>
      </c>
      <c r="J355" s="81"/>
      <c r="L355" s="82">
        <f>'журнал регистрации'!E352</f>
        <v>0</v>
      </c>
      <c r="M355" s="82">
        <f>'журнал регистрации'!F352</f>
        <v>0</v>
      </c>
    </row>
    <row r="356" spans="1:13" s="82" customFormat="1" ht="43.5" customHeight="1">
      <c r="A356" s="156"/>
      <c r="B356" s="157"/>
      <c r="C356" s="158"/>
      <c r="D356" s="65">
        <f>'журнал регистрации'!B353</f>
        <v>0</v>
      </c>
      <c r="E356" s="79">
        <f>'журнал регистрации'!D353</f>
        <v>0</v>
      </c>
      <c r="F356" s="78"/>
      <c r="G356" s="65" t="s">
        <v>62</v>
      </c>
      <c r="H356" s="66">
        <f>'журнал регистрации'!I353</f>
        <v>0</v>
      </c>
      <c r="I356" s="80">
        <f>'журнал регистрации'!J353</f>
        <v>0</v>
      </c>
      <c r="J356" s="81"/>
      <c r="L356" s="82">
        <f>'журнал регистрации'!E353</f>
        <v>0</v>
      </c>
      <c r="M356" s="82">
        <f>'журнал регистрации'!F353</f>
        <v>0</v>
      </c>
    </row>
    <row r="357" spans="1:13" s="82" customFormat="1" ht="43.5" customHeight="1">
      <c r="A357" s="156"/>
      <c r="B357" s="157"/>
      <c r="C357" s="158"/>
      <c r="D357" s="65">
        <f>'журнал регистрации'!B354</f>
        <v>0</v>
      </c>
      <c r="E357" s="79">
        <f>'журнал регистрации'!D354</f>
        <v>0</v>
      </c>
      <c r="F357" s="78"/>
      <c r="G357" s="65" t="s">
        <v>62</v>
      </c>
      <c r="H357" s="66">
        <f>'журнал регистрации'!I354</f>
        <v>0</v>
      </c>
      <c r="I357" s="80">
        <f>'журнал регистрации'!J354</f>
        <v>0</v>
      </c>
      <c r="J357" s="81"/>
      <c r="L357" s="82">
        <f>'журнал регистрации'!E354</f>
        <v>0</v>
      </c>
      <c r="M357" s="82">
        <f>'журнал регистрации'!F354</f>
        <v>0</v>
      </c>
    </row>
    <row r="358" spans="1:13" s="82" customFormat="1" ht="43.5" customHeight="1">
      <c r="A358" s="156"/>
      <c r="B358" s="157"/>
      <c r="C358" s="158"/>
      <c r="D358" s="65">
        <f>'журнал регистрации'!B355</f>
        <v>0</v>
      </c>
      <c r="E358" s="79">
        <f>'журнал регистрации'!D355</f>
        <v>0</v>
      </c>
      <c r="F358" s="78"/>
      <c r="G358" s="65" t="s">
        <v>62</v>
      </c>
      <c r="H358" s="66">
        <f>'журнал регистрации'!I355</f>
        <v>0</v>
      </c>
      <c r="I358" s="80">
        <f>'журнал регистрации'!J355</f>
        <v>0</v>
      </c>
      <c r="J358" s="81"/>
      <c r="L358" s="82">
        <f>'журнал регистрации'!E355</f>
        <v>0</v>
      </c>
      <c r="M358" s="82">
        <f>'журнал регистрации'!F355</f>
        <v>0</v>
      </c>
    </row>
    <row r="359" spans="1:13" s="82" customFormat="1" ht="43.5" customHeight="1">
      <c r="A359" s="156"/>
      <c r="B359" s="157"/>
      <c r="C359" s="158"/>
      <c r="D359" s="65">
        <f>'журнал регистрации'!B356</f>
        <v>0</v>
      </c>
      <c r="E359" s="79">
        <f>'журнал регистрации'!D356</f>
        <v>0</v>
      </c>
      <c r="F359" s="78"/>
      <c r="G359" s="65" t="s">
        <v>62</v>
      </c>
      <c r="H359" s="66">
        <f>'журнал регистрации'!I356</f>
        <v>0</v>
      </c>
      <c r="I359" s="80">
        <f>'журнал регистрации'!J356</f>
        <v>0</v>
      </c>
      <c r="J359" s="81"/>
      <c r="L359" s="82">
        <f>'журнал регистрации'!E356</f>
        <v>0</v>
      </c>
      <c r="M359" s="82">
        <f>'журнал регистрации'!F356</f>
        <v>0</v>
      </c>
    </row>
    <row r="360" spans="1:13" s="82" customFormat="1" ht="43.5" customHeight="1">
      <c r="A360" s="156"/>
      <c r="B360" s="157"/>
      <c r="C360" s="158"/>
      <c r="D360" s="65">
        <f>'журнал регистрации'!B357</f>
        <v>0</v>
      </c>
      <c r="E360" s="79">
        <f>'журнал регистрации'!D357</f>
        <v>0</v>
      </c>
      <c r="F360" s="78"/>
      <c r="G360" s="65" t="s">
        <v>62</v>
      </c>
      <c r="H360" s="66">
        <f>'журнал регистрации'!I357</f>
        <v>0</v>
      </c>
      <c r="I360" s="80">
        <f>'журнал регистрации'!J357</f>
        <v>0</v>
      </c>
      <c r="J360" s="81"/>
      <c r="L360" s="82">
        <f>'журнал регистрации'!E357</f>
        <v>0</v>
      </c>
      <c r="M360" s="82">
        <f>'журнал регистрации'!F357</f>
        <v>0</v>
      </c>
    </row>
    <row r="361" spans="1:13" s="82" customFormat="1" ht="43.5" customHeight="1">
      <c r="A361" s="156"/>
      <c r="B361" s="157"/>
      <c r="C361" s="158"/>
      <c r="D361" s="65">
        <f>'журнал регистрации'!B358</f>
        <v>0</v>
      </c>
      <c r="E361" s="79">
        <f>'журнал регистрации'!D358</f>
        <v>0</v>
      </c>
      <c r="F361" s="78"/>
      <c r="G361" s="65" t="s">
        <v>62</v>
      </c>
      <c r="H361" s="66">
        <f>'журнал регистрации'!I358</f>
        <v>0</v>
      </c>
      <c r="I361" s="80">
        <f>'журнал регистрации'!J358</f>
        <v>0</v>
      </c>
      <c r="J361" s="81"/>
      <c r="L361" s="82">
        <f>'журнал регистрации'!E358</f>
        <v>0</v>
      </c>
      <c r="M361" s="82">
        <f>'журнал регистрации'!F358</f>
        <v>0</v>
      </c>
    </row>
    <row r="362" spans="1:13" s="82" customFormat="1" ht="43.5" customHeight="1">
      <c r="A362" s="156"/>
      <c r="B362" s="157"/>
      <c r="C362" s="158"/>
      <c r="D362" s="65">
        <f>'журнал регистрации'!B359</f>
        <v>0</v>
      </c>
      <c r="E362" s="79">
        <f>'журнал регистрации'!D359</f>
        <v>0</v>
      </c>
      <c r="F362" s="78"/>
      <c r="G362" s="65" t="s">
        <v>62</v>
      </c>
      <c r="H362" s="66">
        <f>'журнал регистрации'!I359</f>
        <v>0</v>
      </c>
      <c r="I362" s="80">
        <f>'журнал регистрации'!J359</f>
        <v>0</v>
      </c>
      <c r="J362" s="81"/>
      <c r="L362" s="82">
        <f>'журнал регистрации'!E359</f>
        <v>0</v>
      </c>
      <c r="M362" s="82">
        <f>'журнал регистрации'!F359</f>
        <v>0</v>
      </c>
    </row>
    <row r="363" spans="1:13" s="82" customFormat="1" ht="43.5" customHeight="1">
      <c r="A363" s="156"/>
      <c r="B363" s="157"/>
      <c r="C363" s="158"/>
      <c r="D363" s="65">
        <f>'журнал регистрации'!B360</f>
        <v>0</v>
      </c>
      <c r="E363" s="79">
        <f>'журнал регистрации'!D360</f>
        <v>0</v>
      </c>
      <c r="F363" s="78"/>
      <c r="G363" s="65" t="s">
        <v>62</v>
      </c>
      <c r="H363" s="66">
        <f>'журнал регистрации'!I360</f>
        <v>0</v>
      </c>
      <c r="I363" s="80">
        <f>'журнал регистрации'!J360</f>
        <v>0</v>
      </c>
      <c r="J363" s="81"/>
      <c r="L363" s="82">
        <f>'журнал регистрации'!E360</f>
        <v>0</v>
      </c>
      <c r="M363" s="82">
        <f>'журнал регистрации'!F360</f>
        <v>0</v>
      </c>
    </row>
    <row r="364" spans="1:13" s="82" customFormat="1" ht="43.5" customHeight="1">
      <c r="A364" s="156"/>
      <c r="B364" s="157"/>
      <c r="C364" s="158"/>
      <c r="D364" s="65">
        <f>'журнал регистрации'!B361</f>
        <v>0</v>
      </c>
      <c r="E364" s="79">
        <f>'журнал регистрации'!D361</f>
        <v>0</v>
      </c>
      <c r="F364" s="78"/>
      <c r="G364" s="65" t="s">
        <v>62</v>
      </c>
      <c r="H364" s="66">
        <f>'журнал регистрации'!I361</f>
        <v>0</v>
      </c>
      <c r="I364" s="80">
        <f>'журнал регистрации'!J361</f>
        <v>0</v>
      </c>
      <c r="J364" s="81"/>
      <c r="L364" s="82">
        <f>'журнал регистрации'!E361</f>
        <v>0</v>
      </c>
      <c r="M364" s="82">
        <f>'журнал регистрации'!F361</f>
        <v>0</v>
      </c>
    </row>
    <row r="365" spans="1:13" s="82" customFormat="1" ht="43.5" customHeight="1">
      <c r="A365" s="156"/>
      <c r="B365" s="157"/>
      <c r="C365" s="158"/>
      <c r="D365" s="65">
        <f>'журнал регистрации'!B362</f>
        <v>0</v>
      </c>
      <c r="E365" s="79">
        <f>'журнал регистрации'!D362</f>
        <v>0</v>
      </c>
      <c r="F365" s="78"/>
      <c r="G365" s="65" t="s">
        <v>62</v>
      </c>
      <c r="H365" s="66">
        <f>'журнал регистрации'!I362</f>
        <v>0</v>
      </c>
      <c r="I365" s="80">
        <f>'журнал регистрации'!J362</f>
        <v>0</v>
      </c>
      <c r="J365" s="81"/>
      <c r="L365" s="82">
        <f>'журнал регистрации'!E362</f>
        <v>0</v>
      </c>
      <c r="M365" s="82">
        <f>'журнал регистрации'!F362</f>
        <v>0</v>
      </c>
    </row>
    <row r="366" spans="1:13" s="82" customFormat="1" ht="43.5" customHeight="1">
      <c r="A366" s="156"/>
      <c r="B366" s="157"/>
      <c r="C366" s="158"/>
      <c r="D366" s="65">
        <f>'журнал регистрации'!B363</f>
        <v>0</v>
      </c>
      <c r="E366" s="79">
        <f>'журнал регистрации'!D363</f>
        <v>0</v>
      </c>
      <c r="F366" s="78"/>
      <c r="G366" s="65" t="s">
        <v>62</v>
      </c>
      <c r="H366" s="66">
        <f>'журнал регистрации'!I363</f>
        <v>0</v>
      </c>
      <c r="I366" s="80">
        <f>'журнал регистрации'!J363</f>
        <v>0</v>
      </c>
      <c r="J366" s="81"/>
      <c r="L366" s="82">
        <f>'журнал регистрации'!E363</f>
        <v>0</v>
      </c>
      <c r="M366" s="82">
        <f>'журнал регистрации'!F363</f>
        <v>0</v>
      </c>
    </row>
    <row r="367" spans="1:13" s="82" customFormat="1" ht="43.5" customHeight="1">
      <c r="A367" s="156"/>
      <c r="B367" s="157"/>
      <c r="C367" s="158"/>
      <c r="D367" s="65">
        <f>'журнал регистрации'!B364</f>
        <v>0</v>
      </c>
      <c r="E367" s="79">
        <f>'журнал регистрации'!D364</f>
        <v>0</v>
      </c>
      <c r="F367" s="78"/>
      <c r="G367" s="65" t="s">
        <v>62</v>
      </c>
      <c r="H367" s="66">
        <f>'журнал регистрации'!I364</f>
        <v>0</v>
      </c>
      <c r="I367" s="80">
        <f>'журнал регистрации'!J364</f>
        <v>0</v>
      </c>
      <c r="J367" s="81"/>
      <c r="L367" s="82">
        <f>'журнал регистрации'!E364</f>
        <v>0</v>
      </c>
      <c r="M367" s="82">
        <f>'журнал регистрации'!F364</f>
        <v>0</v>
      </c>
    </row>
    <row r="368" spans="1:13" s="82" customFormat="1" ht="43.5" customHeight="1">
      <c r="A368" s="156"/>
      <c r="B368" s="157"/>
      <c r="C368" s="158"/>
      <c r="D368" s="65">
        <f>'журнал регистрации'!B365</f>
        <v>0</v>
      </c>
      <c r="E368" s="79">
        <f>'журнал регистрации'!D365</f>
        <v>0</v>
      </c>
      <c r="F368" s="78"/>
      <c r="G368" s="65" t="s">
        <v>62</v>
      </c>
      <c r="H368" s="66">
        <f>'журнал регистрации'!I365</f>
        <v>0</v>
      </c>
      <c r="I368" s="80">
        <f>'журнал регистрации'!J365</f>
        <v>0</v>
      </c>
      <c r="J368" s="81"/>
      <c r="L368" s="82">
        <f>'журнал регистрации'!E365</f>
        <v>0</v>
      </c>
      <c r="M368" s="82">
        <f>'журнал регистрации'!F365</f>
        <v>0</v>
      </c>
    </row>
    <row r="369" spans="1:13" s="82" customFormat="1" ht="43.5" customHeight="1">
      <c r="A369" s="156"/>
      <c r="B369" s="157"/>
      <c r="C369" s="158"/>
      <c r="D369" s="65">
        <f>'журнал регистрации'!B366</f>
        <v>0</v>
      </c>
      <c r="E369" s="79">
        <f>'журнал регистрации'!D366</f>
        <v>0</v>
      </c>
      <c r="F369" s="78"/>
      <c r="G369" s="65" t="s">
        <v>62</v>
      </c>
      <c r="H369" s="66">
        <f>'журнал регистрации'!I366</f>
        <v>0</v>
      </c>
      <c r="I369" s="80">
        <f>'журнал регистрации'!J366</f>
        <v>0</v>
      </c>
      <c r="J369" s="81"/>
      <c r="L369" s="82">
        <f>'журнал регистрации'!E366</f>
        <v>0</v>
      </c>
      <c r="M369" s="82">
        <f>'журнал регистрации'!F366</f>
        <v>0</v>
      </c>
    </row>
    <row r="370" spans="1:13" s="82" customFormat="1" ht="43.5" customHeight="1">
      <c r="A370" s="156"/>
      <c r="B370" s="157"/>
      <c r="C370" s="158"/>
      <c r="D370" s="65">
        <f>'журнал регистрации'!B367</f>
        <v>0</v>
      </c>
      <c r="E370" s="79">
        <f>'журнал регистрации'!D367</f>
        <v>0</v>
      </c>
      <c r="F370" s="78"/>
      <c r="G370" s="65" t="s">
        <v>62</v>
      </c>
      <c r="H370" s="66">
        <f>'журнал регистрации'!I367</f>
        <v>0</v>
      </c>
      <c r="I370" s="80">
        <f>'журнал регистрации'!J367</f>
        <v>0</v>
      </c>
      <c r="J370" s="81"/>
      <c r="L370" s="82">
        <f>'журнал регистрации'!E367</f>
        <v>0</v>
      </c>
      <c r="M370" s="82">
        <f>'журнал регистрации'!F367</f>
        <v>0</v>
      </c>
    </row>
    <row r="371" spans="1:13" s="82" customFormat="1" ht="43.5" customHeight="1">
      <c r="A371" s="156"/>
      <c r="B371" s="157"/>
      <c r="C371" s="158"/>
      <c r="D371" s="65">
        <f>'журнал регистрации'!B368</f>
        <v>0</v>
      </c>
      <c r="E371" s="79">
        <f>'журнал регистрации'!D368</f>
        <v>0</v>
      </c>
      <c r="F371" s="78"/>
      <c r="G371" s="65" t="s">
        <v>62</v>
      </c>
      <c r="H371" s="66">
        <f>'журнал регистрации'!I368</f>
        <v>0</v>
      </c>
      <c r="I371" s="80">
        <f>'журнал регистрации'!J368</f>
        <v>0</v>
      </c>
      <c r="J371" s="81"/>
      <c r="L371" s="82">
        <f>'журнал регистрации'!E368</f>
        <v>0</v>
      </c>
      <c r="M371" s="82">
        <f>'журнал регистрации'!F368</f>
        <v>0</v>
      </c>
    </row>
    <row r="372" spans="1:13" s="82" customFormat="1" ht="43.5" customHeight="1">
      <c r="A372" s="156"/>
      <c r="B372" s="157"/>
      <c r="C372" s="158"/>
      <c r="D372" s="65">
        <f>'журнал регистрации'!B369</f>
        <v>0</v>
      </c>
      <c r="E372" s="79">
        <f>'журнал регистрации'!D369</f>
        <v>0</v>
      </c>
      <c r="F372" s="78"/>
      <c r="G372" s="65" t="s">
        <v>62</v>
      </c>
      <c r="H372" s="66">
        <f>'журнал регистрации'!I369</f>
        <v>0</v>
      </c>
      <c r="I372" s="80">
        <f>'журнал регистрации'!J369</f>
        <v>0</v>
      </c>
      <c r="J372" s="81"/>
      <c r="L372" s="82">
        <f>'журнал регистрации'!E369</f>
        <v>0</v>
      </c>
      <c r="M372" s="82">
        <f>'журнал регистрации'!F369</f>
        <v>0</v>
      </c>
    </row>
    <row r="373" spans="1:13" s="82" customFormat="1" ht="43.5" customHeight="1">
      <c r="A373" s="156"/>
      <c r="B373" s="157"/>
      <c r="C373" s="158"/>
      <c r="D373" s="65">
        <f>'журнал регистрации'!B370</f>
        <v>0</v>
      </c>
      <c r="E373" s="79">
        <f>'журнал регистрации'!D370</f>
        <v>0</v>
      </c>
      <c r="F373" s="78"/>
      <c r="G373" s="65" t="s">
        <v>62</v>
      </c>
      <c r="H373" s="66">
        <f>'журнал регистрации'!I370</f>
        <v>0</v>
      </c>
      <c r="I373" s="80">
        <f>'журнал регистрации'!J370</f>
        <v>0</v>
      </c>
      <c r="J373" s="81"/>
      <c r="L373" s="82">
        <f>'журнал регистрации'!E370</f>
        <v>0</v>
      </c>
      <c r="M373" s="82">
        <f>'журнал регистрации'!F370</f>
        <v>0</v>
      </c>
    </row>
    <row r="374" spans="1:13" s="82" customFormat="1" ht="43.5" customHeight="1">
      <c r="A374" s="156"/>
      <c r="B374" s="157"/>
      <c r="C374" s="158"/>
      <c r="D374" s="65">
        <f>'журнал регистрации'!B371</f>
        <v>0</v>
      </c>
      <c r="E374" s="79">
        <f>'журнал регистрации'!D371</f>
        <v>0</v>
      </c>
      <c r="F374" s="78"/>
      <c r="G374" s="65" t="s">
        <v>62</v>
      </c>
      <c r="H374" s="66">
        <f>'журнал регистрации'!I371</f>
        <v>0</v>
      </c>
      <c r="I374" s="80">
        <f>'журнал регистрации'!J371</f>
        <v>0</v>
      </c>
      <c r="J374" s="81"/>
      <c r="L374" s="82">
        <f>'журнал регистрации'!E371</f>
        <v>0</v>
      </c>
      <c r="M374" s="82">
        <f>'журнал регистрации'!F371</f>
        <v>0</v>
      </c>
    </row>
    <row r="375" spans="1:13" s="82" customFormat="1" ht="43.5" customHeight="1">
      <c r="A375" s="156"/>
      <c r="B375" s="157"/>
      <c r="C375" s="158"/>
      <c r="D375" s="65">
        <f>'журнал регистрации'!B372</f>
        <v>0</v>
      </c>
      <c r="E375" s="79">
        <f>'журнал регистрации'!D372</f>
        <v>0</v>
      </c>
      <c r="F375" s="78"/>
      <c r="G375" s="65" t="s">
        <v>62</v>
      </c>
      <c r="H375" s="66">
        <f>'журнал регистрации'!I372</f>
        <v>0</v>
      </c>
      <c r="I375" s="80">
        <f>'журнал регистрации'!J372</f>
        <v>0</v>
      </c>
      <c r="J375" s="81"/>
      <c r="L375" s="82">
        <f>'журнал регистрации'!E372</f>
        <v>0</v>
      </c>
      <c r="M375" s="82">
        <f>'журнал регистрации'!F372</f>
        <v>0</v>
      </c>
    </row>
    <row r="376" spans="1:13" s="82" customFormat="1" ht="43.5" customHeight="1">
      <c r="A376" s="156"/>
      <c r="B376" s="157"/>
      <c r="C376" s="158"/>
      <c r="D376" s="65">
        <f>'журнал регистрации'!B373</f>
        <v>0</v>
      </c>
      <c r="E376" s="79">
        <f>'журнал регистрации'!D373</f>
        <v>0</v>
      </c>
      <c r="F376" s="78"/>
      <c r="G376" s="65" t="s">
        <v>62</v>
      </c>
      <c r="H376" s="66">
        <f>'журнал регистрации'!I373</f>
        <v>0</v>
      </c>
      <c r="I376" s="80">
        <f>'журнал регистрации'!J373</f>
        <v>0</v>
      </c>
      <c r="J376" s="81"/>
      <c r="L376" s="82">
        <f>'журнал регистрации'!E373</f>
        <v>0</v>
      </c>
      <c r="M376" s="82">
        <f>'журнал регистрации'!F373</f>
        <v>0</v>
      </c>
    </row>
    <row r="377" spans="1:13" s="82" customFormat="1" ht="43.5" customHeight="1">
      <c r="A377" s="156"/>
      <c r="B377" s="157"/>
      <c r="C377" s="158"/>
      <c r="D377" s="65">
        <f>'журнал регистрации'!B374</f>
        <v>0</v>
      </c>
      <c r="E377" s="79">
        <f>'журнал регистрации'!D374</f>
        <v>0</v>
      </c>
      <c r="F377" s="78"/>
      <c r="G377" s="65" t="s">
        <v>62</v>
      </c>
      <c r="H377" s="66">
        <f>'журнал регистрации'!I374</f>
        <v>0</v>
      </c>
      <c r="I377" s="80">
        <f>'журнал регистрации'!J374</f>
        <v>0</v>
      </c>
      <c r="J377" s="81"/>
      <c r="L377" s="82">
        <f>'журнал регистрации'!E374</f>
        <v>0</v>
      </c>
      <c r="M377" s="82">
        <f>'журнал регистрации'!F374</f>
        <v>0</v>
      </c>
    </row>
    <row r="378" spans="1:13" s="82" customFormat="1" ht="43.5" customHeight="1">
      <c r="A378" s="156"/>
      <c r="B378" s="157"/>
      <c r="C378" s="158"/>
      <c r="D378" s="65">
        <f>'журнал регистрации'!B375</f>
        <v>0</v>
      </c>
      <c r="E378" s="79">
        <f>'журнал регистрации'!D375</f>
        <v>0</v>
      </c>
      <c r="F378" s="78"/>
      <c r="G378" s="65" t="s">
        <v>62</v>
      </c>
      <c r="H378" s="66">
        <f>'журнал регистрации'!I375</f>
        <v>0</v>
      </c>
      <c r="I378" s="80">
        <f>'журнал регистрации'!J375</f>
        <v>0</v>
      </c>
      <c r="J378" s="81"/>
      <c r="L378" s="82">
        <f>'журнал регистрации'!E375</f>
        <v>0</v>
      </c>
      <c r="M378" s="82">
        <f>'журнал регистрации'!F375</f>
        <v>0</v>
      </c>
    </row>
    <row r="379" spans="1:13" s="82" customFormat="1" ht="43.5" customHeight="1">
      <c r="A379" s="156"/>
      <c r="B379" s="157"/>
      <c r="C379" s="158"/>
      <c r="D379" s="65">
        <f>'журнал регистрации'!B376</f>
        <v>0</v>
      </c>
      <c r="E379" s="79">
        <f>'журнал регистрации'!D376</f>
        <v>0</v>
      </c>
      <c r="F379" s="78"/>
      <c r="G379" s="65" t="s">
        <v>62</v>
      </c>
      <c r="H379" s="66">
        <f>'журнал регистрации'!I376</f>
        <v>0</v>
      </c>
      <c r="I379" s="80">
        <f>'журнал регистрации'!J376</f>
        <v>0</v>
      </c>
      <c r="J379" s="81"/>
      <c r="L379" s="82">
        <f>'журнал регистрации'!E376</f>
        <v>0</v>
      </c>
      <c r="M379" s="82">
        <f>'журнал регистрации'!F376</f>
        <v>0</v>
      </c>
    </row>
    <row r="380" spans="1:13" s="82" customFormat="1" ht="43.5" customHeight="1">
      <c r="A380" s="156"/>
      <c r="B380" s="157"/>
      <c r="C380" s="158"/>
      <c r="D380" s="65">
        <f>'журнал регистрации'!B377</f>
        <v>0</v>
      </c>
      <c r="E380" s="79">
        <f>'журнал регистрации'!D377</f>
        <v>0</v>
      </c>
      <c r="F380" s="78"/>
      <c r="G380" s="65" t="s">
        <v>62</v>
      </c>
      <c r="H380" s="66">
        <f>'журнал регистрации'!I377</f>
        <v>0</v>
      </c>
      <c r="I380" s="80">
        <f>'журнал регистрации'!J377</f>
        <v>0</v>
      </c>
      <c r="J380" s="81"/>
      <c r="L380" s="82">
        <f>'журнал регистрации'!E377</f>
        <v>0</v>
      </c>
      <c r="M380" s="82">
        <f>'журнал регистрации'!F377</f>
        <v>0</v>
      </c>
    </row>
    <row r="381" spans="1:13" s="82" customFormat="1" ht="43.5" customHeight="1">
      <c r="A381" s="156"/>
      <c r="B381" s="157"/>
      <c r="C381" s="158"/>
      <c r="D381" s="65">
        <f>'журнал регистрации'!B378</f>
        <v>0</v>
      </c>
      <c r="E381" s="79">
        <f>'журнал регистрации'!D378</f>
        <v>0</v>
      </c>
      <c r="F381" s="78"/>
      <c r="G381" s="65" t="s">
        <v>62</v>
      </c>
      <c r="H381" s="66">
        <f>'журнал регистрации'!I378</f>
        <v>0</v>
      </c>
      <c r="I381" s="80">
        <f>'журнал регистрации'!J378</f>
        <v>0</v>
      </c>
      <c r="J381" s="81"/>
      <c r="L381" s="82">
        <f>'журнал регистрации'!E378</f>
        <v>0</v>
      </c>
      <c r="M381" s="82">
        <f>'журнал регистрации'!F378</f>
        <v>0</v>
      </c>
    </row>
    <row r="382" spans="1:13" s="82" customFormat="1" ht="43.5" customHeight="1">
      <c r="A382" s="156"/>
      <c r="B382" s="157"/>
      <c r="C382" s="158"/>
      <c r="D382" s="65">
        <f>'журнал регистрации'!B379</f>
        <v>0</v>
      </c>
      <c r="E382" s="79">
        <f>'журнал регистрации'!D379</f>
        <v>0</v>
      </c>
      <c r="F382" s="78"/>
      <c r="G382" s="65" t="s">
        <v>62</v>
      </c>
      <c r="H382" s="66">
        <f>'журнал регистрации'!I379</f>
        <v>0</v>
      </c>
      <c r="I382" s="80">
        <f>'журнал регистрации'!J379</f>
        <v>0</v>
      </c>
      <c r="J382" s="81"/>
      <c r="L382" s="82">
        <f>'журнал регистрации'!E379</f>
        <v>0</v>
      </c>
      <c r="M382" s="82">
        <f>'журнал регистрации'!F379</f>
        <v>0</v>
      </c>
    </row>
    <row r="383" spans="1:13" s="82" customFormat="1" ht="43.5" customHeight="1">
      <c r="A383" s="156"/>
      <c r="B383" s="157"/>
      <c r="C383" s="158"/>
      <c r="D383" s="65">
        <f>'журнал регистрации'!B380</f>
        <v>0</v>
      </c>
      <c r="E383" s="79">
        <f>'журнал регистрации'!D380</f>
        <v>0</v>
      </c>
      <c r="F383" s="78"/>
      <c r="G383" s="65" t="s">
        <v>62</v>
      </c>
      <c r="H383" s="66">
        <f>'журнал регистрации'!I380</f>
        <v>0</v>
      </c>
      <c r="I383" s="80">
        <f>'журнал регистрации'!J380</f>
        <v>0</v>
      </c>
      <c r="J383" s="81"/>
      <c r="L383" s="82">
        <f>'журнал регистрации'!E380</f>
        <v>0</v>
      </c>
      <c r="M383" s="82">
        <f>'журнал регистрации'!F380</f>
        <v>0</v>
      </c>
    </row>
    <row r="384" spans="1:13" s="82" customFormat="1" ht="43.5" customHeight="1">
      <c r="A384" s="156"/>
      <c r="B384" s="157"/>
      <c r="C384" s="158"/>
      <c r="D384" s="65">
        <f>'журнал регистрации'!B381</f>
        <v>0</v>
      </c>
      <c r="E384" s="79">
        <f>'журнал регистрации'!D381</f>
        <v>0</v>
      </c>
      <c r="F384" s="78"/>
      <c r="G384" s="65" t="s">
        <v>62</v>
      </c>
      <c r="H384" s="66">
        <f>'журнал регистрации'!I381</f>
        <v>0</v>
      </c>
      <c r="I384" s="80">
        <f>'журнал регистрации'!J381</f>
        <v>0</v>
      </c>
      <c r="J384" s="81"/>
      <c r="L384" s="82">
        <f>'журнал регистрации'!E381</f>
        <v>0</v>
      </c>
      <c r="M384" s="82">
        <f>'журнал регистрации'!F381</f>
        <v>0</v>
      </c>
    </row>
    <row r="385" spans="1:13" s="82" customFormat="1" ht="43.5" customHeight="1">
      <c r="A385" s="156"/>
      <c r="B385" s="157"/>
      <c r="C385" s="158"/>
      <c r="D385" s="65">
        <f>'журнал регистрации'!B382</f>
        <v>0</v>
      </c>
      <c r="E385" s="79">
        <f>'журнал регистрации'!D382</f>
        <v>0</v>
      </c>
      <c r="F385" s="78"/>
      <c r="G385" s="65" t="s">
        <v>62</v>
      </c>
      <c r="H385" s="66">
        <f>'журнал регистрации'!I382</f>
        <v>0</v>
      </c>
      <c r="I385" s="80">
        <f>'журнал регистрации'!J382</f>
        <v>0</v>
      </c>
      <c r="J385" s="81"/>
      <c r="L385" s="82">
        <f>'журнал регистрации'!E382</f>
        <v>0</v>
      </c>
      <c r="M385" s="82">
        <f>'журнал регистрации'!F382</f>
        <v>0</v>
      </c>
    </row>
    <row r="386" spans="1:13" s="82" customFormat="1" ht="43.5" customHeight="1">
      <c r="A386" s="156"/>
      <c r="B386" s="157"/>
      <c r="C386" s="158"/>
      <c r="D386" s="65">
        <f>'журнал регистрации'!B383</f>
        <v>0</v>
      </c>
      <c r="E386" s="79">
        <f>'журнал регистрации'!D383</f>
        <v>0</v>
      </c>
      <c r="F386" s="78"/>
      <c r="G386" s="65" t="s">
        <v>62</v>
      </c>
      <c r="H386" s="66">
        <f>'журнал регистрации'!I383</f>
        <v>0</v>
      </c>
      <c r="I386" s="80">
        <f>'журнал регистрации'!J383</f>
        <v>0</v>
      </c>
      <c r="J386" s="81"/>
      <c r="L386" s="82">
        <f>'журнал регистрации'!E383</f>
        <v>0</v>
      </c>
      <c r="M386" s="82">
        <f>'журнал регистрации'!F383</f>
        <v>0</v>
      </c>
    </row>
    <row r="387" spans="1:13" s="82" customFormat="1" ht="43.5" customHeight="1">
      <c r="A387" s="156"/>
      <c r="B387" s="157"/>
      <c r="C387" s="158"/>
      <c r="D387" s="65">
        <f>'журнал регистрации'!B384</f>
        <v>0</v>
      </c>
      <c r="E387" s="79">
        <f>'журнал регистрации'!D384</f>
        <v>0</v>
      </c>
      <c r="F387" s="78"/>
      <c r="G387" s="65" t="s">
        <v>62</v>
      </c>
      <c r="H387" s="66">
        <f>'журнал регистрации'!I384</f>
        <v>0</v>
      </c>
      <c r="I387" s="80">
        <f>'журнал регистрации'!J384</f>
        <v>0</v>
      </c>
      <c r="J387" s="81"/>
      <c r="L387" s="82">
        <f>'журнал регистрации'!E384</f>
        <v>0</v>
      </c>
      <c r="M387" s="82">
        <f>'журнал регистрации'!F384</f>
        <v>0</v>
      </c>
    </row>
    <row r="388" spans="1:13" s="82" customFormat="1" ht="43.5" customHeight="1">
      <c r="A388" s="156"/>
      <c r="B388" s="157"/>
      <c r="C388" s="158"/>
      <c r="D388" s="65">
        <f>'журнал регистрации'!B385</f>
        <v>0</v>
      </c>
      <c r="E388" s="79">
        <f>'журнал регистрации'!D385</f>
        <v>0</v>
      </c>
      <c r="F388" s="78"/>
      <c r="G388" s="65" t="s">
        <v>62</v>
      </c>
      <c r="H388" s="66">
        <f>'журнал регистрации'!I385</f>
        <v>0</v>
      </c>
      <c r="I388" s="80">
        <f>'журнал регистрации'!J385</f>
        <v>0</v>
      </c>
      <c r="J388" s="81"/>
      <c r="L388" s="82">
        <f>'журнал регистрации'!E385</f>
        <v>0</v>
      </c>
      <c r="M388" s="82">
        <f>'журнал регистрации'!F385</f>
        <v>0</v>
      </c>
    </row>
    <row r="389" spans="1:13" s="82" customFormat="1" ht="43.5" customHeight="1">
      <c r="A389" s="156"/>
      <c r="B389" s="157"/>
      <c r="C389" s="158"/>
      <c r="D389" s="65">
        <f>'журнал регистрации'!B386</f>
        <v>0</v>
      </c>
      <c r="E389" s="79">
        <f>'журнал регистрации'!D386</f>
        <v>0</v>
      </c>
      <c r="F389" s="78"/>
      <c r="G389" s="65" t="s">
        <v>62</v>
      </c>
      <c r="H389" s="66">
        <f>'журнал регистрации'!I386</f>
        <v>0</v>
      </c>
      <c r="I389" s="80">
        <f>'журнал регистрации'!J386</f>
        <v>0</v>
      </c>
      <c r="J389" s="81"/>
      <c r="L389" s="82">
        <f>'журнал регистрации'!E386</f>
        <v>0</v>
      </c>
      <c r="M389" s="82">
        <f>'журнал регистрации'!F386</f>
        <v>0</v>
      </c>
    </row>
    <row r="390" spans="1:13" s="82" customFormat="1" ht="43.5" customHeight="1">
      <c r="A390" s="156"/>
      <c r="B390" s="157"/>
      <c r="C390" s="158"/>
      <c r="D390" s="65">
        <f>'журнал регистрации'!B387</f>
        <v>0</v>
      </c>
      <c r="E390" s="79">
        <f>'журнал регистрации'!D387</f>
        <v>0</v>
      </c>
      <c r="F390" s="78"/>
      <c r="G390" s="65" t="s">
        <v>62</v>
      </c>
      <c r="H390" s="66">
        <f>'журнал регистрации'!I387</f>
        <v>0</v>
      </c>
      <c r="I390" s="80">
        <f>'журнал регистрации'!J387</f>
        <v>0</v>
      </c>
      <c r="J390" s="81"/>
      <c r="L390" s="82">
        <f>'журнал регистрации'!E387</f>
        <v>0</v>
      </c>
      <c r="M390" s="82">
        <f>'журнал регистрации'!F387</f>
        <v>0</v>
      </c>
    </row>
    <row r="391" spans="1:13" s="82" customFormat="1" ht="43.5" customHeight="1">
      <c r="A391" s="156"/>
      <c r="B391" s="157"/>
      <c r="C391" s="158"/>
      <c r="D391" s="65">
        <f>'журнал регистрации'!B388</f>
        <v>0</v>
      </c>
      <c r="E391" s="79">
        <f>'журнал регистрации'!D388</f>
        <v>0</v>
      </c>
      <c r="F391" s="78"/>
      <c r="G391" s="65" t="s">
        <v>62</v>
      </c>
      <c r="H391" s="66">
        <f>'журнал регистрации'!I388</f>
        <v>0</v>
      </c>
      <c r="I391" s="80">
        <f>'журнал регистрации'!J388</f>
        <v>0</v>
      </c>
      <c r="J391" s="81"/>
      <c r="L391" s="82">
        <f>'журнал регистрации'!E388</f>
        <v>0</v>
      </c>
      <c r="M391" s="82">
        <f>'журнал регистрации'!F388</f>
        <v>0</v>
      </c>
    </row>
    <row r="392" spans="1:13" s="82" customFormat="1" ht="43.5" customHeight="1">
      <c r="A392" s="156"/>
      <c r="B392" s="157"/>
      <c r="C392" s="158"/>
      <c r="D392" s="65">
        <f>'журнал регистрации'!B389</f>
        <v>0</v>
      </c>
      <c r="E392" s="79">
        <f>'журнал регистрации'!D389</f>
        <v>0</v>
      </c>
      <c r="F392" s="78"/>
      <c r="G392" s="65" t="s">
        <v>62</v>
      </c>
      <c r="H392" s="66">
        <f>'журнал регистрации'!I389</f>
        <v>0</v>
      </c>
      <c r="I392" s="80">
        <f>'журнал регистрации'!J389</f>
        <v>0</v>
      </c>
      <c r="J392" s="81"/>
      <c r="L392" s="82">
        <f>'журнал регистрации'!E389</f>
        <v>0</v>
      </c>
      <c r="M392" s="82">
        <f>'журнал регистрации'!F389</f>
        <v>0</v>
      </c>
    </row>
    <row r="393" spans="1:13" s="82" customFormat="1" ht="43.5" customHeight="1">
      <c r="A393" s="156"/>
      <c r="B393" s="157"/>
      <c r="C393" s="158"/>
      <c r="D393" s="65">
        <f>'журнал регистрации'!B390</f>
        <v>0</v>
      </c>
      <c r="E393" s="79">
        <f>'журнал регистрации'!D390</f>
        <v>0</v>
      </c>
      <c r="F393" s="78"/>
      <c r="G393" s="65" t="s">
        <v>62</v>
      </c>
      <c r="H393" s="66">
        <f>'журнал регистрации'!I390</f>
        <v>0</v>
      </c>
      <c r="I393" s="80">
        <f>'журнал регистрации'!J390</f>
        <v>0</v>
      </c>
      <c r="J393" s="81"/>
      <c r="L393" s="82">
        <f>'журнал регистрации'!E390</f>
        <v>0</v>
      </c>
      <c r="M393" s="82">
        <f>'журнал регистрации'!F390</f>
        <v>0</v>
      </c>
    </row>
    <row r="394" spans="1:13" s="82" customFormat="1" ht="43.5" customHeight="1">
      <c r="A394" s="156"/>
      <c r="B394" s="157"/>
      <c r="C394" s="158"/>
      <c r="D394" s="65">
        <f>'журнал регистрации'!B391</f>
        <v>0</v>
      </c>
      <c r="E394" s="79">
        <f>'журнал регистрации'!D391</f>
        <v>0</v>
      </c>
      <c r="F394" s="78"/>
      <c r="G394" s="65" t="s">
        <v>62</v>
      </c>
      <c r="H394" s="66">
        <f>'журнал регистрации'!I391</f>
        <v>0</v>
      </c>
      <c r="I394" s="80">
        <f>'журнал регистрации'!J391</f>
        <v>0</v>
      </c>
      <c r="J394" s="81"/>
      <c r="L394" s="82">
        <f>'журнал регистрации'!E391</f>
        <v>0</v>
      </c>
      <c r="M394" s="82">
        <f>'журнал регистрации'!F391</f>
        <v>0</v>
      </c>
    </row>
    <row r="395" spans="1:13" s="82" customFormat="1" ht="43.5" customHeight="1">
      <c r="A395" s="156"/>
      <c r="B395" s="157"/>
      <c r="C395" s="158"/>
      <c r="D395" s="65">
        <f>'журнал регистрации'!B392</f>
        <v>0</v>
      </c>
      <c r="E395" s="79">
        <f>'журнал регистрации'!D392</f>
        <v>0</v>
      </c>
      <c r="F395" s="78"/>
      <c r="G395" s="65" t="s">
        <v>62</v>
      </c>
      <c r="H395" s="66">
        <f>'журнал регистрации'!I392</f>
        <v>0</v>
      </c>
      <c r="I395" s="80">
        <f>'журнал регистрации'!J392</f>
        <v>0</v>
      </c>
      <c r="J395" s="81"/>
      <c r="L395" s="82">
        <f>'журнал регистрации'!E392</f>
        <v>0</v>
      </c>
      <c r="M395" s="82">
        <f>'журнал регистрации'!F392</f>
        <v>0</v>
      </c>
    </row>
    <row r="396" spans="1:13" s="82" customFormat="1" ht="43.5" customHeight="1">
      <c r="A396" s="156"/>
      <c r="B396" s="157"/>
      <c r="C396" s="158"/>
      <c r="D396" s="65">
        <f>'журнал регистрации'!B393</f>
        <v>0</v>
      </c>
      <c r="E396" s="79">
        <f>'журнал регистрации'!D393</f>
        <v>0</v>
      </c>
      <c r="F396" s="78"/>
      <c r="G396" s="65" t="s">
        <v>62</v>
      </c>
      <c r="H396" s="66">
        <f>'журнал регистрации'!I393</f>
        <v>0</v>
      </c>
      <c r="I396" s="80">
        <f>'журнал регистрации'!J393</f>
        <v>0</v>
      </c>
      <c r="J396" s="81"/>
      <c r="L396" s="82">
        <f>'журнал регистрации'!E393</f>
        <v>0</v>
      </c>
      <c r="M396" s="82">
        <f>'журнал регистрации'!F393</f>
        <v>0</v>
      </c>
    </row>
    <row r="397" spans="1:13" s="82" customFormat="1" ht="43.5" customHeight="1">
      <c r="A397" s="156"/>
      <c r="B397" s="157"/>
      <c r="C397" s="158"/>
      <c r="D397" s="65">
        <f>'журнал регистрации'!B394</f>
        <v>0</v>
      </c>
      <c r="E397" s="79">
        <f>'журнал регистрации'!D394</f>
        <v>0</v>
      </c>
      <c r="F397" s="78"/>
      <c r="G397" s="65" t="s">
        <v>62</v>
      </c>
      <c r="H397" s="66">
        <f>'журнал регистрации'!I394</f>
        <v>0</v>
      </c>
      <c r="I397" s="80">
        <f>'журнал регистрации'!J394</f>
        <v>0</v>
      </c>
      <c r="J397" s="81"/>
      <c r="L397" s="82">
        <f>'журнал регистрации'!E394</f>
        <v>0</v>
      </c>
      <c r="M397" s="82">
        <f>'журнал регистрации'!F394</f>
        <v>0</v>
      </c>
    </row>
    <row r="398" spans="1:13" s="82" customFormat="1" ht="43.5" customHeight="1">
      <c r="A398" s="156"/>
      <c r="B398" s="157"/>
      <c r="C398" s="158"/>
      <c r="D398" s="65">
        <f>'журнал регистрации'!B395</f>
        <v>0</v>
      </c>
      <c r="E398" s="79">
        <f>'журнал регистрации'!D395</f>
        <v>0</v>
      </c>
      <c r="F398" s="78"/>
      <c r="G398" s="65" t="s">
        <v>62</v>
      </c>
      <c r="H398" s="66">
        <f>'журнал регистрации'!I395</f>
        <v>0</v>
      </c>
      <c r="I398" s="80">
        <f>'журнал регистрации'!J395</f>
        <v>0</v>
      </c>
      <c r="J398" s="81"/>
      <c r="L398" s="82">
        <f>'журнал регистрации'!E395</f>
        <v>0</v>
      </c>
      <c r="M398" s="82">
        <f>'журнал регистрации'!F395</f>
        <v>0</v>
      </c>
    </row>
    <row r="399" spans="1:13" s="82" customFormat="1" ht="43.5" customHeight="1">
      <c r="A399" s="156"/>
      <c r="B399" s="157"/>
      <c r="C399" s="158"/>
      <c r="D399" s="65">
        <f>'журнал регистрации'!B396</f>
        <v>0</v>
      </c>
      <c r="E399" s="79">
        <f>'журнал регистрации'!D396</f>
        <v>0</v>
      </c>
      <c r="F399" s="78"/>
      <c r="G399" s="65" t="s">
        <v>62</v>
      </c>
      <c r="H399" s="66">
        <f>'журнал регистрации'!I396</f>
        <v>0</v>
      </c>
      <c r="I399" s="80">
        <f>'журнал регистрации'!J396</f>
        <v>0</v>
      </c>
      <c r="J399" s="81"/>
      <c r="L399" s="82">
        <f>'журнал регистрации'!E396</f>
        <v>0</v>
      </c>
      <c r="M399" s="82">
        <f>'журнал регистрации'!F396</f>
        <v>0</v>
      </c>
    </row>
    <row r="400" spans="1:13" s="82" customFormat="1" ht="43.5" customHeight="1">
      <c r="A400" s="156"/>
      <c r="B400" s="157"/>
      <c r="C400" s="158"/>
      <c r="D400" s="65">
        <f>'журнал регистрации'!B397</f>
        <v>0</v>
      </c>
      <c r="E400" s="79">
        <f>'журнал регистрации'!D397</f>
        <v>0</v>
      </c>
      <c r="F400" s="78"/>
      <c r="G400" s="65" t="s">
        <v>62</v>
      </c>
      <c r="H400" s="66">
        <f>'журнал регистрации'!I397</f>
        <v>0</v>
      </c>
      <c r="I400" s="80">
        <f>'журнал регистрации'!J397</f>
        <v>0</v>
      </c>
      <c r="J400" s="81"/>
      <c r="L400" s="82">
        <f>'журнал регистрации'!E397</f>
        <v>0</v>
      </c>
      <c r="M400" s="82">
        <f>'журнал регистрации'!F397</f>
        <v>0</v>
      </c>
    </row>
    <row r="401" spans="1:13" s="82" customFormat="1" ht="43.5" customHeight="1">
      <c r="A401" s="156"/>
      <c r="B401" s="157"/>
      <c r="C401" s="158"/>
      <c r="D401" s="65">
        <f>'журнал регистрации'!B398</f>
        <v>0</v>
      </c>
      <c r="E401" s="79">
        <f>'журнал регистрации'!D398</f>
        <v>0</v>
      </c>
      <c r="F401" s="78"/>
      <c r="G401" s="65" t="s">
        <v>62</v>
      </c>
      <c r="H401" s="66">
        <f>'журнал регистрации'!I398</f>
        <v>0</v>
      </c>
      <c r="I401" s="80">
        <f>'журнал регистрации'!J398</f>
        <v>0</v>
      </c>
      <c r="J401" s="81"/>
      <c r="L401" s="82">
        <f>'журнал регистрации'!E398</f>
        <v>0</v>
      </c>
      <c r="M401" s="82">
        <f>'журнал регистрации'!F398</f>
        <v>0</v>
      </c>
    </row>
    <row r="402" spans="1:13" s="82" customFormat="1" ht="43.5" customHeight="1">
      <c r="A402" s="156"/>
      <c r="B402" s="157"/>
      <c r="C402" s="158"/>
      <c r="D402" s="65">
        <f>'журнал регистрации'!B399</f>
        <v>0</v>
      </c>
      <c r="E402" s="79">
        <f>'журнал регистрации'!D399</f>
        <v>0</v>
      </c>
      <c r="F402" s="78"/>
      <c r="G402" s="65" t="s">
        <v>62</v>
      </c>
      <c r="H402" s="66">
        <f>'журнал регистрации'!I399</f>
        <v>0</v>
      </c>
      <c r="I402" s="80">
        <f>'журнал регистрации'!J399</f>
        <v>0</v>
      </c>
      <c r="J402" s="81"/>
      <c r="L402" s="82">
        <f>'журнал регистрации'!E399</f>
        <v>0</v>
      </c>
      <c r="M402" s="82">
        <f>'журнал регистрации'!F399</f>
        <v>0</v>
      </c>
    </row>
    <row r="403" spans="1:13" s="82" customFormat="1" ht="43.5" customHeight="1">
      <c r="A403" s="156"/>
      <c r="B403" s="157"/>
      <c r="C403" s="158"/>
      <c r="D403" s="65">
        <f>'журнал регистрации'!B400</f>
        <v>0</v>
      </c>
      <c r="E403" s="79">
        <f>'журнал регистрации'!D400</f>
        <v>0</v>
      </c>
      <c r="F403" s="78"/>
      <c r="G403" s="65" t="s">
        <v>62</v>
      </c>
      <c r="H403" s="66">
        <f>'журнал регистрации'!I400</f>
        <v>0</v>
      </c>
      <c r="I403" s="80">
        <f>'журнал регистрации'!J400</f>
        <v>0</v>
      </c>
      <c r="J403" s="81"/>
      <c r="L403" s="82">
        <f>'журнал регистрации'!E400</f>
        <v>0</v>
      </c>
      <c r="M403" s="82">
        <f>'журнал регистрации'!F400</f>
        <v>0</v>
      </c>
    </row>
    <row r="404" spans="1:13" s="82" customFormat="1" ht="43.5" customHeight="1">
      <c r="A404" s="156"/>
      <c r="B404" s="157"/>
      <c r="C404" s="158"/>
      <c r="D404" s="65">
        <f>'журнал регистрации'!B401</f>
        <v>0</v>
      </c>
      <c r="E404" s="79">
        <f>'журнал регистрации'!D401</f>
        <v>0</v>
      </c>
      <c r="F404" s="78"/>
      <c r="G404" s="65" t="s">
        <v>62</v>
      </c>
      <c r="H404" s="66">
        <f>'журнал регистрации'!I401</f>
        <v>0</v>
      </c>
      <c r="I404" s="80">
        <f>'журнал регистрации'!J401</f>
        <v>0</v>
      </c>
      <c r="J404" s="81"/>
      <c r="L404" s="82">
        <f>'журнал регистрации'!E401</f>
        <v>0</v>
      </c>
      <c r="M404" s="82">
        <f>'журнал регистрации'!F401</f>
        <v>0</v>
      </c>
    </row>
    <row r="405" spans="1:13" s="82" customFormat="1" ht="43.5" customHeight="1">
      <c r="A405" s="156"/>
      <c r="B405" s="157"/>
      <c r="C405" s="158"/>
      <c r="D405" s="65">
        <f>'журнал регистрации'!B402</f>
        <v>0</v>
      </c>
      <c r="E405" s="79">
        <f>'журнал регистрации'!D402</f>
        <v>0</v>
      </c>
      <c r="F405" s="78"/>
      <c r="G405" s="65" t="s">
        <v>62</v>
      </c>
      <c r="H405" s="66">
        <f>'журнал регистрации'!I402</f>
        <v>0</v>
      </c>
      <c r="I405" s="80">
        <f>'журнал регистрации'!J402</f>
        <v>0</v>
      </c>
      <c r="J405" s="81"/>
      <c r="L405" s="82">
        <f>'журнал регистрации'!E402</f>
        <v>0</v>
      </c>
      <c r="M405" s="82">
        <f>'журнал регистрации'!F402</f>
        <v>0</v>
      </c>
    </row>
    <row r="406" spans="1:13" s="82" customFormat="1" ht="43.5" customHeight="1">
      <c r="A406" s="156"/>
      <c r="B406" s="157"/>
      <c r="C406" s="158"/>
      <c r="D406" s="65">
        <f>'журнал регистрации'!B403</f>
        <v>0</v>
      </c>
      <c r="E406" s="79">
        <f>'журнал регистрации'!D403</f>
        <v>0</v>
      </c>
      <c r="F406" s="78"/>
      <c r="G406" s="65" t="s">
        <v>62</v>
      </c>
      <c r="H406" s="66">
        <f>'журнал регистрации'!I403</f>
        <v>0</v>
      </c>
      <c r="I406" s="80">
        <f>'журнал регистрации'!J403</f>
        <v>0</v>
      </c>
      <c r="J406" s="81"/>
      <c r="L406" s="82">
        <f>'журнал регистрации'!E403</f>
        <v>0</v>
      </c>
      <c r="M406" s="82">
        <f>'журнал регистрации'!F403</f>
        <v>0</v>
      </c>
    </row>
    <row r="407" spans="1:13" s="82" customFormat="1" ht="43.5" customHeight="1">
      <c r="A407" s="156"/>
      <c r="B407" s="157"/>
      <c r="C407" s="158"/>
      <c r="D407" s="65">
        <f>'журнал регистрации'!B404</f>
        <v>0</v>
      </c>
      <c r="E407" s="79">
        <f>'журнал регистрации'!D404</f>
        <v>0</v>
      </c>
      <c r="F407" s="78"/>
      <c r="G407" s="65" t="s">
        <v>62</v>
      </c>
      <c r="H407" s="66">
        <f>'журнал регистрации'!I404</f>
        <v>0</v>
      </c>
      <c r="I407" s="80">
        <f>'журнал регистрации'!J404</f>
        <v>0</v>
      </c>
      <c r="J407" s="81"/>
      <c r="L407" s="82">
        <f>'журнал регистрации'!E404</f>
        <v>0</v>
      </c>
      <c r="M407" s="82">
        <f>'журнал регистрации'!F404</f>
        <v>0</v>
      </c>
    </row>
    <row r="408" spans="1:13" s="82" customFormat="1" ht="43.5" customHeight="1">
      <c r="A408" s="156"/>
      <c r="B408" s="157"/>
      <c r="C408" s="158"/>
      <c r="D408" s="65">
        <f>'журнал регистрации'!B405</f>
        <v>0</v>
      </c>
      <c r="E408" s="79">
        <f>'журнал регистрации'!D405</f>
        <v>0</v>
      </c>
      <c r="F408" s="78"/>
      <c r="G408" s="65" t="s">
        <v>62</v>
      </c>
      <c r="H408" s="66">
        <f>'журнал регистрации'!I405</f>
        <v>0</v>
      </c>
      <c r="I408" s="80">
        <f>'журнал регистрации'!J405</f>
        <v>0</v>
      </c>
      <c r="J408" s="81"/>
      <c r="L408" s="82">
        <f>'журнал регистрации'!E405</f>
        <v>0</v>
      </c>
      <c r="M408" s="82">
        <f>'журнал регистрации'!F405</f>
        <v>0</v>
      </c>
    </row>
    <row r="409" spans="1:13" s="82" customFormat="1" ht="43.5" customHeight="1">
      <c r="A409" s="156"/>
      <c r="B409" s="157"/>
      <c r="C409" s="158"/>
      <c r="D409" s="65">
        <f>'журнал регистрации'!B406</f>
        <v>0</v>
      </c>
      <c r="E409" s="79">
        <f>'журнал регистрации'!D406</f>
        <v>0</v>
      </c>
      <c r="F409" s="78"/>
      <c r="G409" s="65" t="s">
        <v>62</v>
      </c>
      <c r="H409" s="66">
        <f>'журнал регистрации'!I406</f>
        <v>0</v>
      </c>
      <c r="I409" s="80">
        <f>'журнал регистрации'!J406</f>
        <v>0</v>
      </c>
      <c r="J409" s="81"/>
      <c r="L409" s="82">
        <f>'журнал регистрации'!E406</f>
        <v>0</v>
      </c>
      <c r="M409" s="82">
        <f>'журнал регистрации'!F406</f>
        <v>0</v>
      </c>
    </row>
    <row r="410" spans="1:13" s="82" customFormat="1" ht="43.5" customHeight="1">
      <c r="A410" s="156"/>
      <c r="B410" s="157"/>
      <c r="C410" s="158"/>
      <c r="D410" s="65">
        <f>'журнал регистрации'!B407</f>
        <v>0</v>
      </c>
      <c r="E410" s="79">
        <f>'журнал регистрации'!D407</f>
        <v>0</v>
      </c>
      <c r="F410" s="78"/>
      <c r="G410" s="65" t="s">
        <v>62</v>
      </c>
      <c r="H410" s="66">
        <f>'журнал регистрации'!I407</f>
        <v>0</v>
      </c>
      <c r="I410" s="80">
        <f>'журнал регистрации'!J407</f>
        <v>0</v>
      </c>
      <c r="J410" s="81"/>
      <c r="L410" s="82">
        <f>'журнал регистрации'!E407</f>
        <v>0</v>
      </c>
      <c r="M410" s="82">
        <f>'журнал регистрации'!F407</f>
        <v>0</v>
      </c>
    </row>
    <row r="411" spans="1:13" s="82" customFormat="1" ht="43.5" customHeight="1">
      <c r="A411" s="156"/>
      <c r="B411" s="157"/>
      <c r="C411" s="158"/>
      <c r="D411" s="65">
        <f>'журнал регистрации'!B408</f>
        <v>0</v>
      </c>
      <c r="E411" s="79">
        <f>'журнал регистрации'!D408</f>
        <v>0</v>
      </c>
      <c r="F411" s="78"/>
      <c r="G411" s="65" t="s">
        <v>62</v>
      </c>
      <c r="H411" s="66">
        <f>'журнал регистрации'!I408</f>
        <v>0</v>
      </c>
      <c r="I411" s="80">
        <f>'журнал регистрации'!J408</f>
        <v>0</v>
      </c>
      <c r="J411" s="81"/>
      <c r="L411" s="82">
        <f>'журнал регистрации'!E408</f>
        <v>0</v>
      </c>
      <c r="M411" s="82">
        <f>'журнал регистрации'!F408</f>
        <v>0</v>
      </c>
    </row>
    <row r="412" spans="1:13" s="82" customFormat="1" ht="43.5" customHeight="1">
      <c r="A412" s="156"/>
      <c r="B412" s="157"/>
      <c r="C412" s="158"/>
      <c r="D412" s="65">
        <f>'журнал регистрации'!B409</f>
        <v>0</v>
      </c>
      <c r="E412" s="79">
        <f>'журнал регистрации'!D409</f>
        <v>0</v>
      </c>
      <c r="F412" s="78"/>
      <c r="G412" s="65" t="s">
        <v>62</v>
      </c>
      <c r="H412" s="66">
        <f>'журнал регистрации'!I409</f>
        <v>0</v>
      </c>
      <c r="I412" s="80">
        <f>'журнал регистрации'!J409</f>
        <v>0</v>
      </c>
      <c r="J412" s="81"/>
      <c r="L412" s="82">
        <f>'журнал регистрации'!E409</f>
        <v>0</v>
      </c>
      <c r="M412" s="82">
        <f>'журнал регистрации'!F409</f>
        <v>0</v>
      </c>
    </row>
    <row r="413" spans="1:13" s="82" customFormat="1" ht="43.5" customHeight="1">
      <c r="A413" s="156"/>
      <c r="B413" s="157"/>
      <c r="C413" s="158"/>
      <c r="D413" s="65">
        <f>'журнал регистрации'!B410</f>
        <v>0</v>
      </c>
      <c r="E413" s="79">
        <f>'журнал регистрации'!D410</f>
        <v>0</v>
      </c>
      <c r="F413" s="78"/>
      <c r="G413" s="65" t="s">
        <v>62</v>
      </c>
      <c r="H413" s="66">
        <f>'журнал регистрации'!I410</f>
        <v>0</v>
      </c>
      <c r="I413" s="80">
        <f>'журнал регистрации'!J410</f>
        <v>0</v>
      </c>
      <c r="J413" s="81"/>
      <c r="L413" s="82">
        <f>'журнал регистрации'!E410</f>
        <v>0</v>
      </c>
      <c r="M413" s="82">
        <f>'журнал регистрации'!F410</f>
        <v>0</v>
      </c>
    </row>
    <row r="414" spans="1:13" s="82" customFormat="1" ht="43.5" customHeight="1">
      <c r="A414" s="156"/>
      <c r="B414" s="157"/>
      <c r="C414" s="158"/>
      <c r="D414" s="65">
        <f>'журнал регистрации'!B411</f>
        <v>0</v>
      </c>
      <c r="E414" s="79">
        <f>'журнал регистрации'!D411</f>
        <v>0</v>
      </c>
      <c r="F414" s="78"/>
      <c r="G414" s="65" t="s">
        <v>62</v>
      </c>
      <c r="H414" s="66">
        <f>'журнал регистрации'!I411</f>
        <v>0</v>
      </c>
      <c r="I414" s="80">
        <f>'журнал регистрации'!J411</f>
        <v>0</v>
      </c>
      <c r="J414" s="81"/>
      <c r="L414" s="82">
        <f>'журнал регистрации'!E411</f>
        <v>0</v>
      </c>
      <c r="M414" s="82">
        <f>'журнал регистрации'!F411</f>
        <v>0</v>
      </c>
    </row>
    <row r="415" spans="1:13" s="82" customFormat="1" ht="43.5" customHeight="1">
      <c r="A415" s="156"/>
      <c r="B415" s="157"/>
      <c r="C415" s="158"/>
      <c r="D415" s="65">
        <f>'журнал регистрации'!B412</f>
        <v>0</v>
      </c>
      <c r="E415" s="79">
        <f>'журнал регистрации'!D412</f>
        <v>0</v>
      </c>
      <c r="F415" s="78"/>
      <c r="G415" s="65" t="s">
        <v>62</v>
      </c>
      <c r="H415" s="66">
        <f>'журнал регистрации'!I412</f>
        <v>0</v>
      </c>
      <c r="I415" s="80">
        <f>'журнал регистрации'!J412</f>
        <v>0</v>
      </c>
      <c r="J415" s="81"/>
      <c r="L415" s="82">
        <f>'журнал регистрации'!E412</f>
        <v>0</v>
      </c>
      <c r="M415" s="82">
        <f>'журнал регистрации'!F412</f>
        <v>0</v>
      </c>
    </row>
    <row r="416" spans="1:13" s="82" customFormat="1" ht="43.5" customHeight="1">
      <c r="A416" s="156"/>
      <c r="B416" s="157"/>
      <c r="C416" s="158"/>
      <c r="D416" s="65">
        <f>'журнал регистрации'!B413</f>
        <v>0</v>
      </c>
      <c r="E416" s="79">
        <f>'журнал регистрации'!D413</f>
        <v>0</v>
      </c>
      <c r="F416" s="78"/>
      <c r="G416" s="65" t="s">
        <v>62</v>
      </c>
      <c r="H416" s="66">
        <f>'журнал регистрации'!I413</f>
        <v>0</v>
      </c>
      <c r="I416" s="80">
        <f>'журнал регистрации'!J413</f>
        <v>0</v>
      </c>
      <c r="J416" s="81"/>
      <c r="L416" s="82">
        <f>'журнал регистрации'!E413</f>
        <v>0</v>
      </c>
      <c r="M416" s="82">
        <f>'журнал регистрации'!F413</f>
        <v>0</v>
      </c>
    </row>
    <row r="417" spans="1:13" s="82" customFormat="1" ht="43.5" customHeight="1">
      <c r="A417" s="156"/>
      <c r="B417" s="157"/>
      <c r="C417" s="158"/>
      <c r="D417" s="65">
        <f>'журнал регистрации'!B414</f>
        <v>0</v>
      </c>
      <c r="E417" s="79">
        <f>'журнал регистрации'!D414</f>
        <v>0</v>
      </c>
      <c r="F417" s="78"/>
      <c r="G417" s="65" t="s">
        <v>62</v>
      </c>
      <c r="H417" s="66">
        <f>'журнал регистрации'!I414</f>
        <v>0</v>
      </c>
      <c r="I417" s="80">
        <f>'журнал регистрации'!J414</f>
        <v>0</v>
      </c>
      <c r="J417" s="81"/>
      <c r="L417" s="82">
        <f>'журнал регистрации'!E414</f>
        <v>0</v>
      </c>
      <c r="M417" s="82">
        <f>'журнал регистрации'!F414</f>
        <v>0</v>
      </c>
    </row>
    <row r="418" spans="1:13" s="82" customFormat="1" ht="43.5" customHeight="1">
      <c r="A418" s="156"/>
      <c r="B418" s="157"/>
      <c r="C418" s="158"/>
      <c r="D418" s="65">
        <f>'журнал регистрации'!B415</f>
        <v>0</v>
      </c>
      <c r="E418" s="79">
        <f>'журнал регистрации'!D415</f>
        <v>0</v>
      </c>
      <c r="F418" s="78"/>
      <c r="G418" s="65" t="s">
        <v>62</v>
      </c>
      <c r="H418" s="66">
        <f>'журнал регистрации'!I415</f>
        <v>0</v>
      </c>
      <c r="I418" s="80">
        <f>'журнал регистрации'!J415</f>
        <v>0</v>
      </c>
      <c r="J418" s="81"/>
      <c r="L418" s="82">
        <f>'журнал регистрации'!E415</f>
        <v>0</v>
      </c>
      <c r="M418" s="82">
        <f>'журнал регистрации'!F415</f>
        <v>0</v>
      </c>
    </row>
    <row r="419" spans="1:13" s="82" customFormat="1" ht="43.5" customHeight="1">
      <c r="A419" s="156"/>
      <c r="B419" s="157"/>
      <c r="C419" s="158"/>
      <c r="D419" s="65">
        <f>'журнал регистрации'!B416</f>
        <v>0</v>
      </c>
      <c r="E419" s="79">
        <f>'журнал регистрации'!D416</f>
        <v>0</v>
      </c>
      <c r="F419" s="78"/>
      <c r="G419" s="65" t="s">
        <v>62</v>
      </c>
      <c r="H419" s="66">
        <f>'журнал регистрации'!I416</f>
        <v>0</v>
      </c>
      <c r="I419" s="80">
        <f>'журнал регистрации'!J416</f>
        <v>0</v>
      </c>
      <c r="J419" s="81"/>
      <c r="L419" s="82">
        <f>'журнал регистрации'!E416</f>
        <v>0</v>
      </c>
      <c r="M419" s="82">
        <f>'журнал регистрации'!F416</f>
        <v>0</v>
      </c>
    </row>
    <row r="420" spans="1:13" s="82" customFormat="1" ht="43.5" customHeight="1">
      <c r="A420" s="156"/>
      <c r="B420" s="157"/>
      <c r="C420" s="158"/>
      <c r="D420" s="65">
        <f>'журнал регистрации'!B417</f>
        <v>0</v>
      </c>
      <c r="E420" s="79">
        <f>'журнал регистрации'!D417</f>
        <v>0</v>
      </c>
      <c r="F420" s="78"/>
      <c r="G420" s="65" t="s">
        <v>62</v>
      </c>
      <c r="H420" s="66">
        <f>'журнал регистрации'!I417</f>
        <v>0</v>
      </c>
      <c r="I420" s="80">
        <f>'журнал регистрации'!J417</f>
        <v>0</v>
      </c>
      <c r="J420" s="81"/>
      <c r="L420" s="82">
        <f>'журнал регистрации'!E417</f>
        <v>0</v>
      </c>
      <c r="M420" s="82">
        <f>'журнал регистрации'!F417</f>
        <v>0</v>
      </c>
    </row>
    <row r="421" spans="1:13" s="82" customFormat="1" ht="43.5" customHeight="1">
      <c r="A421" s="156"/>
      <c r="B421" s="157"/>
      <c r="C421" s="158"/>
      <c r="D421" s="65">
        <f>'журнал регистрации'!B418</f>
        <v>0</v>
      </c>
      <c r="E421" s="79">
        <f>'журнал регистрации'!D418</f>
        <v>0</v>
      </c>
      <c r="F421" s="78"/>
      <c r="G421" s="65" t="s">
        <v>62</v>
      </c>
      <c r="H421" s="66">
        <f>'журнал регистрации'!I418</f>
        <v>0</v>
      </c>
      <c r="I421" s="80">
        <f>'журнал регистрации'!J418</f>
        <v>0</v>
      </c>
      <c r="J421" s="81"/>
      <c r="L421" s="82">
        <f>'журнал регистрации'!E418</f>
        <v>0</v>
      </c>
      <c r="M421" s="82">
        <f>'журнал регистрации'!F418</f>
        <v>0</v>
      </c>
    </row>
    <row r="422" spans="1:13" s="82" customFormat="1" ht="43.5" customHeight="1">
      <c r="A422" s="156"/>
      <c r="B422" s="157"/>
      <c r="C422" s="158"/>
      <c r="D422" s="65">
        <f>'журнал регистрации'!B419</f>
        <v>0</v>
      </c>
      <c r="E422" s="79">
        <f>'журнал регистрации'!D419</f>
        <v>0</v>
      </c>
      <c r="F422" s="78"/>
      <c r="G422" s="65" t="s">
        <v>62</v>
      </c>
      <c r="H422" s="66">
        <f>'журнал регистрации'!I419</f>
        <v>0</v>
      </c>
      <c r="I422" s="80">
        <f>'журнал регистрации'!J419</f>
        <v>0</v>
      </c>
      <c r="J422" s="81"/>
      <c r="L422" s="82">
        <f>'журнал регистрации'!E419</f>
        <v>0</v>
      </c>
      <c r="M422" s="82">
        <f>'журнал регистрации'!F419</f>
        <v>0</v>
      </c>
    </row>
    <row r="423" spans="1:13" s="82" customFormat="1" ht="43.5" customHeight="1">
      <c r="A423" s="156"/>
      <c r="B423" s="157"/>
      <c r="C423" s="158"/>
      <c r="D423" s="65">
        <f>'журнал регистрации'!B420</f>
        <v>0</v>
      </c>
      <c r="E423" s="79">
        <f>'журнал регистрации'!D420</f>
        <v>0</v>
      </c>
      <c r="F423" s="78"/>
      <c r="G423" s="65" t="s">
        <v>62</v>
      </c>
      <c r="H423" s="66">
        <f>'журнал регистрации'!I420</f>
        <v>0</v>
      </c>
      <c r="I423" s="80">
        <f>'журнал регистрации'!J420</f>
        <v>0</v>
      </c>
      <c r="J423" s="81"/>
      <c r="L423" s="82">
        <f>'журнал регистрации'!E420</f>
        <v>0</v>
      </c>
      <c r="M423" s="82">
        <f>'журнал регистрации'!F420</f>
        <v>0</v>
      </c>
    </row>
    <row r="424" spans="1:13" s="82" customFormat="1" ht="43.5" customHeight="1">
      <c r="A424" s="156"/>
      <c r="B424" s="157"/>
      <c r="C424" s="158"/>
      <c r="D424" s="65">
        <f>'журнал регистрации'!B421</f>
        <v>0</v>
      </c>
      <c r="E424" s="79">
        <f>'журнал регистрации'!D421</f>
        <v>0</v>
      </c>
      <c r="F424" s="78"/>
      <c r="G424" s="65" t="s">
        <v>62</v>
      </c>
      <c r="H424" s="66">
        <f>'журнал регистрации'!I421</f>
        <v>0</v>
      </c>
      <c r="I424" s="80">
        <f>'журнал регистрации'!J421</f>
        <v>0</v>
      </c>
      <c r="J424" s="81"/>
      <c r="L424" s="82">
        <f>'журнал регистрации'!E421</f>
        <v>0</v>
      </c>
      <c r="M424" s="82">
        <f>'журнал регистрации'!F421</f>
        <v>0</v>
      </c>
    </row>
    <row r="425" spans="1:13" s="82" customFormat="1" ht="43.5" customHeight="1">
      <c r="A425" s="156"/>
      <c r="B425" s="157"/>
      <c r="C425" s="158"/>
      <c r="D425" s="65">
        <f>'журнал регистрации'!B422</f>
        <v>0</v>
      </c>
      <c r="E425" s="79">
        <f>'журнал регистрации'!D422</f>
        <v>0</v>
      </c>
      <c r="F425" s="78"/>
      <c r="G425" s="65" t="s">
        <v>62</v>
      </c>
      <c r="H425" s="66">
        <f>'журнал регистрации'!I422</f>
        <v>0</v>
      </c>
      <c r="I425" s="80">
        <f>'журнал регистрации'!J422</f>
        <v>0</v>
      </c>
      <c r="J425" s="81"/>
      <c r="L425" s="82">
        <f>'журнал регистрации'!E422</f>
        <v>0</v>
      </c>
      <c r="M425" s="82">
        <f>'журнал регистрации'!F422</f>
        <v>0</v>
      </c>
    </row>
    <row r="426" spans="1:13" s="82" customFormat="1" ht="43.5" customHeight="1">
      <c r="A426" s="156"/>
      <c r="B426" s="157"/>
      <c r="C426" s="158"/>
      <c r="D426" s="65">
        <f>'журнал регистрации'!B423</f>
        <v>0</v>
      </c>
      <c r="E426" s="79">
        <f>'журнал регистрации'!D423</f>
        <v>0</v>
      </c>
      <c r="F426" s="78"/>
      <c r="G426" s="65" t="s">
        <v>62</v>
      </c>
      <c r="H426" s="66">
        <f>'журнал регистрации'!I423</f>
        <v>0</v>
      </c>
      <c r="I426" s="80">
        <f>'журнал регистрации'!J423</f>
        <v>0</v>
      </c>
      <c r="J426" s="81"/>
      <c r="L426" s="82">
        <f>'журнал регистрации'!E423</f>
        <v>0</v>
      </c>
      <c r="M426" s="82">
        <f>'журнал регистрации'!F423</f>
        <v>0</v>
      </c>
    </row>
    <row r="427" spans="1:13" s="82" customFormat="1" ht="43.5" customHeight="1">
      <c r="A427" s="156"/>
      <c r="B427" s="157"/>
      <c r="C427" s="158"/>
      <c r="D427" s="65">
        <f>'журнал регистрации'!B424</f>
        <v>0</v>
      </c>
      <c r="E427" s="79">
        <f>'журнал регистрации'!D424</f>
        <v>0</v>
      </c>
      <c r="F427" s="78"/>
      <c r="G427" s="65" t="s">
        <v>62</v>
      </c>
      <c r="H427" s="66">
        <f>'журнал регистрации'!I424</f>
        <v>0</v>
      </c>
      <c r="I427" s="80">
        <f>'журнал регистрации'!J424</f>
        <v>0</v>
      </c>
      <c r="J427" s="81"/>
      <c r="L427" s="82">
        <f>'журнал регистрации'!E424</f>
        <v>0</v>
      </c>
      <c r="M427" s="82">
        <f>'журнал регистрации'!F424</f>
        <v>0</v>
      </c>
    </row>
    <row r="428" spans="1:13" s="82" customFormat="1" ht="43.5" customHeight="1">
      <c r="A428" s="156"/>
      <c r="B428" s="157"/>
      <c r="C428" s="158"/>
      <c r="D428" s="65">
        <f>'журнал регистрации'!B425</f>
        <v>0</v>
      </c>
      <c r="E428" s="79">
        <f>'журнал регистрации'!D425</f>
        <v>0</v>
      </c>
      <c r="F428" s="78"/>
      <c r="G428" s="65" t="s">
        <v>62</v>
      </c>
      <c r="H428" s="66">
        <f>'журнал регистрации'!I425</f>
        <v>0</v>
      </c>
      <c r="I428" s="80">
        <f>'журнал регистрации'!J425</f>
        <v>0</v>
      </c>
      <c r="J428" s="81"/>
      <c r="L428" s="82">
        <f>'журнал регистрации'!E425</f>
        <v>0</v>
      </c>
      <c r="M428" s="82">
        <f>'журнал регистрации'!F425</f>
        <v>0</v>
      </c>
    </row>
    <row r="429" spans="1:13" s="82" customFormat="1" ht="43.5" customHeight="1">
      <c r="A429" s="156"/>
      <c r="B429" s="157"/>
      <c r="C429" s="158"/>
      <c r="D429" s="65">
        <f>'журнал регистрации'!B426</f>
        <v>0</v>
      </c>
      <c r="E429" s="79">
        <f>'журнал регистрации'!D426</f>
        <v>0</v>
      </c>
      <c r="F429" s="78"/>
      <c r="G429" s="65" t="s">
        <v>62</v>
      </c>
      <c r="H429" s="66">
        <f>'журнал регистрации'!I426</f>
        <v>0</v>
      </c>
      <c r="I429" s="80">
        <f>'журнал регистрации'!J426</f>
        <v>0</v>
      </c>
      <c r="J429" s="81"/>
      <c r="L429" s="82">
        <f>'журнал регистрации'!E426</f>
        <v>0</v>
      </c>
      <c r="M429" s="82">
        <f>'журнал регистрации'!F426</f>
        <v>0</v>
      </c>
    </row>
    <row r="430" spans="1:13" s="82" customFormat="1" ht="43.5" customHeight="1">
      <c r="A430" s="156"/>
      <c r="B430" s="157"/>
      <c r="C430" s="158"/>
      <c r="D430" s="65">
        <f>'журнал регистрации'!B427</f>
        <v>0</v>
      </c>
      <c r="E430" s="79">
        <f>'журнал регистрации'!D427</f>
        <v>0</v>
      </c>
      <c r="F430" s="78"/>
      <c r="G430" s="65" t="s">
        <v>62</v>
      </c>
      <c r="H430" s="66">
        <f>'журнал регистрации'!I427</f>
        <v>0</v>
      </c>
      <c r="I430" s="80">
        <f>'журнал регистрации'!J427</f>
        <v>0</v>
      </c>
      <c r="J430" s="81"/>
      <c r="L430" s="82">
        <f>'журнал регистрации'!E427</f>
        <v>0</v>
      </c>
      <c r="M430" s="82">
        <f>'журнал регистрации'!F427</f>
        <v>0</v>
      </c>
    </row>
    <row r="431" spans="1:13" s="82" customFormat="1" ht="43.5" customHeight="1">
      <c r="A431" s="156"/>
      <c r="B431" s="157"/>
      <c r="C431" s="158"/>
      <c r="D431" s="65">
        <f>'журнал регистрации'!B428</f>
        <v>0</v>
      </c>
      <c r="E431" s="79">
        <f>'журнал регистрации'!D428</f>
        <v>0</v>
      </c>
      <c r="F431" s="78"/>
      <c r="G431" s="65" t="s">
        <v>62</v>
      </c>
      <c r="H431" s="66">
        <f>'журнал регистрации'!I428</f>
        <v>0</v>
      </c>
      <c r="I431" s="80">
        <f>'журнал регистрации'!J428</f>
        <v>0</v>
      </c>
      <c r="J431" s="81"/>
      <c r="L431" s="82">
        <f>'журнал регистрации'!E428</f>
        <v>0</v>
      </c>
      <c r="M431" s="82">
        <f>'журнал регистрации'!F428</f>
        <v>0</v>
      </c>
    </row>
    <row r="432" spans="1:13" s="82" customFormat="1" ht="43.5" customHeight="1">
      <c r="A432" s="156"/>
      <c r="B432" s="157"/>
      <c r="C432" s="158"/>
      <c r="D432" s="65">
        <f>'журнал регистрации'!B429</f>
        <v>0</v>
      </c>
      <c r="E432" s="79">
        <f>'журнал регистрации'!D429</f>
        <v>0</v>
      </c>
      <c r="F432" s="78"/>
      <c r="G432" s="65" t="s">
        <v>62</v>
      </c>
      <c r="H432" s="66">
        <f>'журнал регистрации'!I429</f>
        <v>0</v>
      </c>
      <c r="I432" s="80">
        <f>'журнал регистрации'!J429</f>
        <v>0</v>
      </c>
      <c r="J432" s="81"/>
      <c r="L432" s="82">
        <f>'журнал регистрации'!E429</f>
        <v>0</v>
      </c>
      <c r="M432" s="82">
        <f>'журнал регистрации'!F429</f>
        <v>0</v>
      </c>
    </row>
    <row r="433" spans="1:13" s="82" customFormat="1" ht="43.5" customHeight="1">
      <c r="A433" s="156"/>
      <c r="B433" s="157"/>
      <c r="C433" s="158"/>
      <c r="D433" s="65">
        <f>'журнал регистрации'!B430</f>
        <v>0</v>
      </c>
      <c r="E433" s="79">
        <f>'журнал регистрации'!D430</f>
        <v>0</v>
      </c>
      <c r="F433" s="78"/>
      <c r="G433" s="65" t="s">
        <v>62</v>
      </c>
      <c r="H433" s="66">
        <f>'журнал регистрации'!I430</f>
        <v>0</v>
      </c>
      <c r="I433" s="80">
        <f>'журнал регистрации'!J430</f>
        <v>0</v>
      </c>
      <c r="J433" s="81"/>
      <c r="L433" s="82">
        <f>'журнал регистрации'!E430</f>
        <v>0</v>
      </c>
      <c r="M433" s="82">
        <f>'журнал регистрации'!F430</f>
        <v>0</v>
      </c>
    </row>
    <row r="434" spans="1:13" s="82" customFormat="1" ht="43.5" customHeight="1">
      <c r="A434" s="156"/>
      <c r="B434" s="157"/>
      <c r="C434" s="158"/>
      <c r="D434" s="65">
        <f>'журнал регистрации'!B431</f>
        <v>0</v>
      </c>
      <c r="E434" s="79">
        <f>'журнал регистрации'!D431</f>
        <v>0</v>
      </c>
      <c r="F434" s="78"/>
      <c r="G434" s="65" t="s">
        <v>62</v>
      </c>
      <c r="H434" s="66">
        <f>'журнал регистрации'!I431</f>
        <v>0</v>
      </c>
      <c r="I434" s="80">
        <f>'журнал регистрации'!J431</f>
        <v>0</v>
      </c>
      <c r="J434" s="81"/>
      <c r="L434" s="82">
        <f>'журнал регистрации'!E431</f>
        <v>0</v>
      </c>
      <c r="M434" s="82">
        <f>'журнал регистрации'!F431</f>
        <v>0</v>
      </c>
    </row>
    <row r="435" spans="1:13" s="82" customFormat="1" ht="43.5" customHeight="1">
      <c r="A435" s="156"/>
      <c r="B435" s="157"/>
      <c r="C435" s="158"/>
      <c r="D435" s="65">
        <f>'журнал регистрации'!B432</f>
        <v>0</v>
      </c>
      <c r="E435" s="79">
        <f>'журнал регистрации'!D432</f>
        <v>0</v>
      </c>
      <c r="F435" s="78"/>
      <c r="G435" s="65" t="s">
        <v>62</v>
      </c>
      <c r="H435" s="66">
        <f>'журнал регистрации'!I432</f>
        <v>0</v>
      </c>
      <c r="I435" s="80">
        <f>'журнал регистрации'!J432</f>
        <v>0</v>
      </c>
      <c r="J435" s="81"/>
      <c r="L435" s="82">
        <f>'журнал регистрации'!E432</f>
        <v>0</v>
      </c>
      <c r="M435" s="82">
        <f>'журнал регистрации'!F432</f>
        <v>0</v>
      </c>
    </row>
    <row r="436" spans="1:13" s="82" customFormat="1" ht="43.5" customHeight="1">
      <c r="A436" s="156"/>
      <c r="B436" s="157"/>
      <c r="C436" s="158"/>
      <c r="D436" s="65">
        <f>'журнал регистрации'!B433</f>
        <v>0</v>
      </c>
      <c r="E436" s="79">
        <f>'журнал регистрации'!D433</f>
        <v>0</v>
      </c>
      <c r="F436" s="78"/>
      <c r="G436" s="65" t="s">
        <v>62</v>
      </c>
      <c r="H436" s="66">
        <f>'журнал регистрации'!I433</f>
        <v>0</v>
      </c>
      <c r="I436" s="80">
        <f>'журнал регистрации'!J433</f>
        <v>0</v>
      </c>
      <c r="J436" s="81"/>
      <c r="L436" s="82">
        <f>'журнал регистрации'!E433</f>
        <v>0</v>
      </c>
      <c r="M436" s="82">
        <f>'журнал регистрации'!F433</f>
        <v>0</v>
      </c>
    </row>
    <row r="437" spans="1:13" s="82" customFormat="1" ht="43.5" customHeight="1">
      <c r="A437" s="156"/>
      <c r="B437" s="157"/>
      <c r="C437" s="158"/>
      <c r="D437" s="65">
        <f>'журнал регистрации'!B434</f>
        <v>0</v>
      </c>
      <c r="E437" s="79">
        <f>'журнал регистрации'!D434</f>
        <v>0</v>
      </c>
      <c r="F437" s="78"/>
      <c r="G437" s="65" t="s">
        <v>62</v>
      </c>
      <c r="H437" s="66">
        <f>'журнал регистрации'!I434</f>
        <v>0</v>
      </c>
      <c r="I437" s="80">
        <f>'журнал регистрации'!J434</f>
        <v>0</v>
      </c>
      <c r="J437" s="81"/>
      <c r="L437" s="82">
        <f>'журнал регистрации'!E434</f>
        <v>0</v>
      </c>
      <c r="M437" s="82">
        <f>'журнал регистрации'!F434</f>
        <v>0</v>
      </c>
    </row>
    <row r="438" spans="1:13" s="82" customFormat="1" ht="43.5" customHeight="1">
      <c r="A438" s="156"/>
      <c r="B438" s="157"/>
      <c r="C438" s="158"/>
      <c r="D438" s="65">
        <f>'журнал регистрации'!B435</f>
        <v>0</v>
      </c>
      <c r="E438" s="79">
        <f>'журнал регистрации'!D435</f>
        <v>0</v>
      </c>
      <c r="F438" s="78"/>
      <c r="G438" s="65" t="s">
        <v>62</v>
      </c>
      <c r="H438" s="66">
        <f>'журнал регистрации'!I435</f>
        <v>0</v>
      </c>
      <c r="I438" s="80">
        <f>'журнал регистрации'!J435</f>
        <v>0</v>
      </c>
      <c r="J438" s="81"/>
      <c r="L438" s="82">
        <f>'журнал регистрации'!E435</f>
        <v>0</v>
      </c>
      <c r="M438" s="82">
        <f>'журнал регистрации'!F435</f>
        <v>0</v>
      </c>
    </row>
    <row r="439" spans="1:13" s="82" customFormat="1" ht="43.5" customHeight="1">
      <c r="A439" s="156"/>
      <c r="B439" s="157"/>
      <c r="C439" s="158"/>
      <c r="D439" s="65">
        <f>'журнал регистрации'!B436</f>
        <v>0</v>
      </c>
      <c r="E439" s="79">
        <f>'журнал регистрации'!D436</f>
        <v>0</v>
      </c>
      <c r="F439" s="78"/>
      <c r="G439" s="65" t="s">
        <v>62</v>
      </c>
      <c r="H439" s="66">
        <f>'журнал регистрации'!I436</f>
        <v>0</v>
      </c>
      <c r="I439" s="80">
        <f>'журнал регистрации'!J436</f>
        <v>0</v>
      </c>
      <c r="J439" s="81"/>
      <c r="L439" s="82">
        <f>'журнал регистрации'!E436</f>
        <v>0</v>
      </c>
      <c r="M439" s="82">
        <f>'журнал регистрации'!F436</f>
        <v>0</v>
      </c>
    </row>
    <row r="440" spans="1:13" s="82" customFormat="1" ht="43.5" customHeight="1">
      <c r="A440" s="156"/>
      <c r="B440" s="157"/>
      <c r="C440" s="158"/>
      <c r="D440" s="65">
        <f>'журнал регистрации'!B437</f>
        <v>0</v>
      </c>
      <c r="E440" s="79">
        <f>'журнал регистрации'!D437</f>
        <v>0</v>
      </c>
      <c r="F440" s="78"/>
      <c r="G440" s="65" t="s">
        <v>62</v>
      </c>
      <c r="H440" s="66">
        <f>'журнал регистрации'!I437</f>
        <v>0</v>
      </c>
      <c r="I440" s="80">
        <f>'журнал регистрации'!J437</f>
        <v>0</v>
      </c>
      <c r="J440" s="81"/>
      <c r="L440" s="82">
        <f>'журнал регистрации'!E437</f>
        <v>0</v>
      </c>
      <c r="M440" s="82">
        <f>'журнал регистрации'!F437</f>
        <v>0</v>
      </c>
    </row>
    <row r="441" spans="1:13" s="82" customFormat="1" ht="43.5" customHeight="1">
      <c r="A441" s="156"/>
      <c r="B441" s="157"/>
      <c r="C441" s="158"/>
      <c r="D441" s="65">
        <f>'журнал регистрации'!B438</f>
        <v>0</v>
      </c>
      <c r="E441" s="79">
        <f>'журнал регистрации'!D438</f>
        <v>0</v>
      </c>
      <c r="F441" s="78"/>
      <c r="G441" s="65" t="s">
        <v>62</v>
      </c>
      <c r="H441" s="66">
        <f>'журнал регистрации'!I438</f>
        <v>0</v>
      </c>
      <c r="I441" s="80">
        <f>'журнал регистрации'!J438</f>
        <v>0</v>
      </c>
      <c r="J441" s="81"/>
      <c r="L441" s="82">
        <f>'журнал регистрации'!E438</f>
        <v>0</v>
      </c>
      <c r="M441" s="82">
        <f>'журнал регистрации'!F438</f>
        <v>0</v>
      </c>
    </row>
    <row r="442" spans="1:13" s="82" customFormat="1" ht="43.5" customHeight="1">
      <c r="A442" s="156"/>
      <c r="B442" s="157"/>
      <c r="C442" s="158"/>
      <c r="D442" s="65">
        <f>'журнал регистрации'!B439</f>
        <v>0</v>
      </c>
      <c r="E442" s="79">
        <f>'журнал регистрации'!D439</f>
        <v>0</v>
      </c>
      <c r="F442" s="78"/>
      <c r="G442" s="65" t="s">
        <v>62</v>
      </c>
      <c r="H442" s="66">
        <f>'журнал регистрации'!I439</f>
        <v>0</v>
      </c>
      <c r="I442" s="80">
        <f>'журнал регистрации'!J439</f>
        <v>0</v>
      </c>
      <c r="J442" s="81"/>
      <c r="L442" s="82">
        <f>'журнал регистрации'!E439</f>
        <v>0</v>
      </c>
      <c r="M442" s="82">
        <f>'журнал регистрации'!F439</f>
        <v>0</v>
      </c>
    </row>
    <row r="443" spans="1:13" s="82" customFormat="1" ht="43.5" customHeight="1">
      <c r="A443" s="156"/>
      <c r="B443" s="157"/>
      <c r="C443" s="158"/>
      <c r="D443" s="65">
        <f>'журнал регистрации'!B440</f>
        <v>0</v>
      </c>
      <c r="E443" s="79">
        <f>'журнал регистрации'!D440</f>
        <v>0</v>
      </c>
      <c r="F443" s="78"/>
      <c r="G443" s="65" t="s">
        <v>62</v>
      </c>
      <c r="H443" s="66">
        <f>'журнал регистрации'!I440</f>
        <v>0</v>
      </c>
      <c r="I443" s="80">
        <f>'журнал регистрации'!J440</f>
        <v>0</v>
      </c>
      <c r="J443" s="81"/>
      <c r="L443" s="82">
        <f>'журнал регистрации'!E440</f>
        <v>0</v>
      </c>
      <c r="M443" s="82">
        <f>'журнал регистрации'!F440</f>
        <v>0</v>
      </c>
    </row>
    <row r="444" spans="1:13" s="82" customFormat="1" ht="43.5" customHeight="1">
      <c r="A444" s="156"/>
      <c r="B444" s="157"/>
      <c r="C444" s="158"/>
      <c r="D444" s="65">
        <f>'журнал регистрации'!B441</f>
        <v>0</v>
      </c>
      <c r="E444" s="79">
        <f>'журнал регистрации'!D441</f>
        <v>0</v>
      </c>
      <c r="F444" s="78"/>
      <c r="G444" s="65" t="s">
        <v>62</v>
      </c>
      <c r="H444" s="66">
        <f>'журнал регистрации'!I441</f>
        <v>0</v>
      </c>
      <c r="I444" s="80">
        <f>'журнал регистрации'!J441</f>
        <v>0</v>
      </c>
      <c r="J444" s="81"/>
      <c r="L444" s="82">
        <f>'журнал регистрации'!E441</f>
        <v>0</v>
      </c>
      <c r="M444" s="82">
        <f>'журнал регистрации'!F441</f>
        <v>0</v>
      </c>
    </row>
    <row r="445" spans="1:13" s="82" customFormat="1" ht="43.5" customHeight="1">
      <c r="A445" s="156"/>
      <c r="B445" s="157"/>
      <c r="C445" s="158"/>
      <c r="D445" s="65">
        <f>'журнал регистрации'!B442</f>
        <v>0</v>
      </c>
      <c r="E445" s="79">
        <f>'журнал регистрации'!D442</f>
        <v>0</v>
      </c>
      <c r="F445" s="78"/>
      <c r="G445" s="65" t="s">
        <v>62</v>
      </c>
      <c r="H445" s="66">
        <f>'журнал регистрации'!I442</f>
        <v>0</v>
      </c>
      <c r="I445" s="80">
        <f>'журнал регистрации'!J442</f>
        <v>0</v>
      </c>
      <c r="J445" s="81"/>
      <c r="L445" s="82">
        <f>'журнал регистрации'!E442</f>
        <v>0</v>
      </c>
      <c r="M445" s="82">
        <f>'журнал регистрации'!F442</f>
        <v>0</v>
      </c>
    </row>
    <row r="446" spans="1:13" s="82" customFormat="1" ht="43.5" customHeight="1">
      <c r="A446" s="156"/>
      <c r="B446" s="157"/>
      <c r="C446" s="158"/>
      <c r="D446" s="65">
        <f>'журнал регистрации'!B443</f>
        <v>0</v>
      </c>
      <c r="E446" s="79">
        <f>'журнал регистрации'!D443</f>
        <v>0</v>
      </c>
      <c r="F446" s="78"/>
      <c r="G446" s="65" t="s">
        <v>62</v>
      </c>
      <c r="H446" s="66">
        <f>'журнал регистрации'!I443</f>
        <v>0</v>
      </c>
      <c r="I446" s="80">
        <f>'журнал регистрации'!J443</f>
        <v>0</v>
      </c>
      <c r="J446" s="81"/>
      <c r="L446" s="82">
        <f>'журнал регистрации'!E443</f>
        <v>0</v>
      </c>
      <c r="M446" s="82">
        <f>'журнал регистрации'!F443</f>
        <v>0</v>
      </c>
    </row>
    <row r="447" spans="1:13" s="82" customFormat="1" ht="43.5" customHeight="1">
      <c r="A447" s="156"/>
      <c r="B447" s="157"/>
      <c r="C447" s="158"/>
      <c r="D447" s="65">
        <f>'журнал регистрации'!B444</f>
        <v>0</v>
      </c>
      <c r="E447" s="79">
        <f>'журнал регистрации'!D444</f>
        <v>0</v>
      </c>
      <c r="F447" s="78"/>
      <c r="G447" s="65" t="s">
        <v>62</v>
      </c>
      <c r="H447" s="66">
        <f>'журнал регистрации'!I444</f>
        <v>0</v>
      </c>
      <c r="I447" s="80">
        <f>'журнал регистрации'!J444</f>
        <v>0</v>
      </c>
      <c r="J447" s="81"/>
      <c r="L447" s="82">
        <f>'журнал регистрации'!E444</f>
        <v>0</v>
      </c>
      <c r="M447" s="82">
        <f>'журнал регистрации'!F444</f>
        <v>0</v>
      </c>
    </row>
    <row r="448" spans="1:13" s="82" customFormat="1" ht="43.5" customHeight="1">
      <c r="A448" s="156"/>
      <c r="B448" s="157"/>
      <c r="C448" s="158"/>
      <c r="D448" s="65">
        <f>'журнал регистрации'!B445</f>
        <v>0</v>
      </c>
      <c r="E448" s="79">
        <f>'журнал регистрации'!D445</f>
        <v>0</v>
      </c>
      <c r="F448" s="78"/>
      <c r="G448" s="65" t="s">
        <v>62</v>
      </c>
      <c r="H448" s="66">
        <f>'журнал регистрации'!I445</f>
        <v>0</v>
      </c>
      <c r="I448" s="80">
        <f>'журнал регистрации'!J445</f>
        <v>0</v>
      </c>
      <c r="J448" s="81"/>
      <c r="L448" s="82">
        <f>'журнал регистрации'!E445</f>
        <v>0</v>
      </c>
      <c r="M448" s="82">
        <f>'журнал регистрации'!F445</f>
        <v>0</v>
      </c>
    </row>
    <row r="449" spans="1:13" s="82" customFormat="1" ht="43.5" customHeight="1">
      <c r="A449" s="156"/>
      <c r="B449" s="157"/>
      <c r="C449" s="158"/>
      <c r="D449" s="65">
        <f>'журнал регистрации'!B446</f>
        <v>0</v>
      </c>
      <c r="E449" s="79">
        <f>'журнал регистрации'!D446</f>
        <v>0</v>
      </c>
      <c r="F449" s="78"/>
      <c r="G449" s="65" t="s">
        <v>62</v>
      </c>
      <c r="H449" s="66">
        <f>'журнал регистрации'!I446</f>
        <v>0</v>
      </c>
      <c r="I449" s="80">
        <f>'журнал регистрации'!J446</f>
        <v>0</v>
      </c>
      <c r="J449" s="81"/>
      <c r="L449" s="82">
        <f>'журнал регистрации'!E446</f>
        <v>0</v>
      </c>
      <c r="M449" s="82">
        <f>'журнал регистрации'!F446</f>
        <v>0</v>
      </c>
    </row>
    <row r="450" spans="1:13" s="82" customFormat="1" ht="43.5" customHeight="1">
      <c r="A450" s="156"/>
      <c r="B450" s="157"/>
      <c r="C450" s="158"/>
      <c r="D450" s="65">
        <f>'журнал регистрации'!B447</f>
        <v>0</v>
      </c>
      <c r="E450" s="79">
        <f>'журнал регистрации'!D447</f>
        <v>0</v>
      </c>
      <c r="F450" s="78"/>
      <c r="G450" s="65" t="s">
        <v>62</v>
      </c>
      <c r="H450" s="66">
        <f>'журнал регистрации'!I447</f>
        <v>0</v>
      </c>
      <c r="I450" s="80">
        <f>'журнал регистрации'!J447</f>
        <v>0</v>
      </c>
      <c r="J450" s="81"/>
      <c r="L450" s="82">
        <f>'журнал регистрации'!E447</f>
        <v>0</v>
      </c>
      <c r="M450" s="82">
        <f>'журнал регистрации'!F447</f>
        <v>0</v>
      </c>
    </row>
    <row r="451" spans="1:13" s="82" customFormat="1" ht="43.5" customHeight="1">
      <c r="A451" s="156"/>
      <c r="B451" s="157"/>
      <c r="C451" s="158"/>
      <c r="D451" s="65">
        <f>'журнал регистрации'!B448</f>
        <v>0</v>
      </c>
      <c r="E451" s="79">
        <f>'журнал регистрации'!D448</f>
        <v>0</v>
      </c>
      <c r="F451" s="78"/>
      <c r="G451" s="65" t="s">
        <v>62</v>
      </c>
      <c r="H451" s="66">
        <f>'журнал регистрации'!I448</f>
        <v>0</v>
      </c>
      <c r="I451" s="80">
        <f>'журнал регистрации'!J448</f>
        <v>0</v>
      </c>
      <c r="J451" s="81"/>
      <c r="L451" s="82">
        <f>'журнал регистрации'!E448</f>
        <v>0</v>
      </c>
      <c r="M451" s="82">
        <f>'журнал регистрации'!F448</f>
        <v>0</v>
      </c>
    </row>
    <row r="452" spans="1:13" s="82" customFormat="1" ht="43.5" customHeight="1">
      <c r="A452" s="156"/>
      <c r="B452" s="157"/>
      <c r="C452" s="158"/>
      <c r="D452" s="65">
        <f>'журнал регистрации'!B449</f>
        <v>0</v>
      </c>
      <c r="E452" s="79">
        <f>'журнал регистрации'!D449</f>
        <v>0</v>
      </c>
      <c r="F452" s="78"/>
      <c r="G452" s="65" t="s">
        <v>62</v>
      </c>
      <c r="H452" s="66">
        <f>'журнал регистрации'!I449</f>
        <v>0</v>
      </c>
      <c r="I452" s="80">
        <f>'журнал регистрации'!J449</f>
        <v>0</v>
      </c>
      <c r="J452" s="81"/>
      <c r="L452" s="82">
        <f>'журнал регистрации'!E449</f>
        <v>0</v>
      </c>
      <c r="M452" s="82">
        <f>'журнал регистрации'!F449</f>
        <v>0</v>
      </c>
    </row>
    <row r="453" spans="1:13" s="82" customFormat="1" ht="43.5" customHeight="1">
      <c r="A453" s="156"/>
      <c r="B453" s="157"/>
      <c r="C453" s="158"/>
      <c r="D453" s="65">
        <f>'журнал регистрации'!B450</f>
        <v>0</v>
      </c>
      <c r="E453" s="79">
        <f>'журнал регистрации'!D450</f>
        <v>0</v>
      </c>
      <c r="F453" s="78"/>
      <c r="G453" s="65" t="s">
        <v>62</v>
      </c>
      <c r="H453" s="66">
        <f>'журнал регистрации'!I450</f>
        <v>0</v>
      </c>
      <c r="I453" s="80">
        <f>'журнал регистрации'!J450</f>
        <v>0</v>
      </c>
      <c r="J453" s="81"/>
      <c r="L453" s="82">
        <f>'журнал регистрации'!E450</f>
        <v>0</v>
      </c>
      <c r="M453" s="82">
        <f>'журнал регистрации'!F450</f>
        <v>0</v>
      </c>
    </row>
    <row r="454" spans="1:13" s="82" customFormat="1" ht="43.5" customHeight="1">
      <c r="A454" s="156"/>
      <c r="B454" s="157"/>
      <c r="C454" s="158"/>
      <c r="D454" s="65">
        <f>'журнал регистрации'!B451</f>
        <v>0</v>
      </c>
      <c r="E454" s="79">
        <f>'журнал регистрации'!D451</f>
        <v>0</v>
      </c>
      <c r="F454" s="78"/>
      <c r="G454" s="65" t="s">
        <v>62</v>
      </c>
      <c r="H454" s="66">
        <f>'журнал регистрации'!I451</f>
        <v>0</v>
      </c>
      <c r="I454" s="80">
        <f>'журнал регистрации'!J451</f>
        <v>0</v>
      </c>
      <c r="J454" s="81"/>
      <c r="L454" s="82">
        <f>'журнал регистрации'!E451</f>
        <v>0</v>
      </c>
      <c r="M454" s="82">
        <f>'журнал регистрации'!F451</f>
        <v>0</v>
      </c>
    </row>
    <row r="455" spans="1:13" s="82" customFormat="1" ht="43.5" customHeight="1">
      <c r="A455" s="156"/>
      <c r="B455" s="157"/>
      <c r="C455" s="158"/>
      <c r="D455" s="65">
        <f>'журнал регистрации'!B452</f>
        <v>0</v>
      </c>
      <c r="E455" s="79">
        <f>'журнал регистрации'!D452</f>
        <v>0</v>
      </c>
      <c r="F455" s="78"/>
      <c r="G455" s="65" t="s">
        <v>62</v>
      </c>
      <c r="H455" s="66">
        <f>'журнал регистрации'!I452</f>
        <v>0</v>
      </c>
      <c r="I455" s="80">
        <f>'журнал регистрации'!J452</f>
        <v>0</v>
      </c>
      <c r="J455" s="81"/>
      <c r="L455" s="82">
        <f>'журнал регистрации'!E452</f>
        <v>0</v>
      </c>
      <c r="M455" s="82">
        <f>'журнал регистрации'!F452</f>
        <v>0</v>
      </c>
    </row>
    <row r="456" spans="1:13" s="82" customFormat="1" ht="43.5" customHeight="1">
      <c r="A456" s="156"/>
      <c r="B456" s="157"/>
      <c r="C456" s="158"/>
      <c r="D456" s="65">
        <f>'журнал регистрации'!B453</f>
        <v>0</v>
      </c>
      <c r="E456" s="79">
        <f>'журнал регистрации'!D453</f>
        <v>0</v>
      </c>
      <c r="F456" s="78"/>
      <c r="G456" s="65" t="s">
        <v>62</v>
      </c>
      <c r="H456" s="66">
        <f>'журнал регистрации'!I453</f>
        <v>0</v>
      </c>
      <c r="I456" s="80">
        <f>'журнал регистрации'!J453</f>
        <v>0</v>
      </c>
      <c r="J456" s="81"/>
      <c r="L456" s="82">
        <f>'журнал регистрации'!E453</f>
        <v>0</v>
      </c>
      <c r="M456" s="82">
        <f>'журнал регистрации'!F453</f>
        <v>0</v>
      </c>
    </row>
    <row r="457" spans="1:13" s="82" customFormat="1" ht="43.5" customHeight="1">
      <c r="A457" s="156"/>
      <c r="B457" s="157"/>
      <c r="C457" s="158"/>
      <c r="D457" s="65">
        <f>'журнал регистрации'!B454</f>
        <v>0</v>
      </c>
      <c r="E457" s="79">
        <f>'журнал регистрации'!D454</f>
        <v>0</v>
      </c>
      <c r="F457" s="78"/>
      <c r="G457" s="65" t="s">
        <v>62</v>
      </c>
      <c r="H457" s="66">
        <f>'журнал регистрации'!I454</f>
        <v>0</v>
      </c>
      <c r="I457" s="80">
        <f>'журнал регистрации'!J454</f>
        <v>0</v>
      </c>
      <c r="J457" s="81"/>
      <c r="L457" s="82">
        <f>'журнал регистрации'!E454</f>
        <v>0</v>
      </c>
      <c r="M457" s="82">
        <f>'журнал регистрации'!F454</f>
        <v>0</v>
      </c>
    </row>
    <row r="458" spans="1:13" s="82" customFormat="1" ht="43.5" customHeight="1">
      <c r="A458" s="156"/>
      <c r="B458" s="157"/>
      <c r="C458" s="158"/>
      <c r="D458" s="65">
        <f>'журнал регистрации'!B455</f>
        <v>0</v>
      </c>
      <c r="E458" s="79">
        <f>'журнал регистрации'!D455</f>
        <v>0</v>
      </c>
      <c r="F458" s="78"/>
      <c r="G458" s="65" t="s">
        <v>62</v>
      </c>
      <c r="H458" s="66">
        <f>'журнал регистрации'!I455</f>
        <v>0</v>
      </c>
      <c r="I458" s="80">
        <f>'журнал регистрации'!J455</f>
        <v>0</v>
      </c>
      <c r="J458" s="81"/>
      <c r="L458" s="82">
        <f>'журнал регистрации'!E455</f>
        <v>0</v>
      </c>
      <c r="M458" s="82">
        <f>'журнал регистрации'!F455</f>
        <v>0</v>
      </c>
    </row>
    <row r="459" spans="1:13" s="82" customFormat="1" ht="43.5" customHeight="1">
      <c r="A459" s="156"/>
      <c r="B459" s="157"/>
      <c r="C459" s="158"/>
      <c r="D459" s="65">
        <f>'журнал регистрации'!B456</f>
        <v>0</v>
      </c>
      <c r="E459" s="79">
        <f>'журнал регистрации'!D456</f>
        <v>0</v>
      </c>
      <c r="F459" s="78"/>
      <c r="G459" s="65" t="s">
        <v>62</v>
      </c>
      <c r="H459" s="66">
        <f>'журнал регистрации'!I456</f>
        <v>0</v>
      </c>
      <c r="I459" s="80">
        <f>'журнал регистрации'!J456</f>
        <v>0</v>
      </c>
      <c r="J459" s="81"/>
      <c r="L459" s="82">
        <f>'журнал регистрации'!E456</f>
        <v>0</v>
      </c>
      <c r="M459" s="82">
        <f>'журнал регистрации'!F456</f>
        <v>0</v>
      </c>
    </row>
    <row r="460" spans="1:13" s="82" customFormat="1" ht="43.5" customHeight="1">
      <c r="A460" s="156"/>
      <c r="B460" s="157"/>
      <c r="C460" s="158"/>
      <c r="D460" s="65">
        <f>'журнал регистрации'!B457</f>
        <v>0</v>
      </c>
      <c r="E460" s="79">
        <f>'журнал регистрации'!D457</f>
        <v>0</v>
      </c>
      <c r="F460" s="78"/>
      <c r="G460" s="65" t="s">
        <v>62</v>
      </c>
      <c r="H460" s="66">
        <f>'журнал регистрации'!I457</f>
        <v>0</v>
      </c>
      <c r="I460" s="80">
        <f>'журнал регистрации'!J457</f>
        <v>0</v>
      </c>
      <c r="J460" s="81"/>
      <c r="L460" s="82">
        <f>'журнал регистрации'!E457</f>
        <v>0</v>
      </c>
      <c r="M460" s="82">
        <f>'журнал регистрации'!F457</f>
        <v>0</v>
      </c>
    </row>
    <row r="461" spans="1:13" s="82" customFormat="1" ht="43.5" customHeight="1">
      <c r="A461" s="156"/>
      <c r="B461" s="157"/>
      <c r="C461" s="158"/>
      <c r="D461" s="65">
        <f>'журнал регистрации'!B458</f>
        <v>0</v>
      </c>
      <c r="E461" s="79">
        <f>'журнал регистрации'!D458</f>
        <v>0</v>
      </c>
      <c r="F461" s="78"/>
      <c r="G461" s="65" t="s">
        <v>62</v>
      </c>
      <c r="H461" s="66">
        <f>'журнал регистрации'!I458</f>
        <v>0</v>
      </c>
      <c r="I461" s="80">
        <f>'журнал регистрации'!J458</f>
        <v>0</v>
      </c>
      <c r="J461" s="81"/>
      <c r="L461" s="82">
        <f>'журнал регистрации'!E458</f>
        <v>0</v>
      </c>
      <c r="M461" s="82">
        <f>'журнал регистрации'!F458</f>
        <v>0</v>
      </c>
    </row>
    <row r="462" spans="1:13" s="82" customFormat="1" ht="43.5" customHeight="1">
      <c r="A462" s="156"/>
      <c r="B462" s="157"/>
      <c r="C462" s="158"/>
      <c r="D462" s="65">
        <f>'журнал регистрации'!B459</f>
        <v>0</v>
      </c>
      <c r="E462" s="79">
        <f>'журнал регистрации'!D459</f>
        <v>0</v>
      </c>
      <c r="F462" s="78"/>
      <c r="G462" s="65" t="s">
        <v>62</v>
      </c>
      <c r="H462" s="66">
        <f>'журнал регистрации'!I459</f>
        <v>0</v>
      </c>
      <c r="I462" s="80">
        <f>'журнал регистрации'!J459</f>
        <v>0</v>
      </c>
      <c r="J462" s="81"/>
      <c r="L462" s="82">
        <f>'журнал регистрации'!E459</f>
        <v>0</v>
      </c>
      <c r="M462" s="82">
        <f>'журнал регистрации'!F459</f>
        <v>0</v>
      </c>
    </row>
    <row r="463" spans="1:13" s="82" customFormat="1" ht="43.5" customHeight="1">
      <c r="A463" s="156"/>
      <c r="B463" s="157"/>
      <c r="C463" s="158"/>
      <c r="D463" s="65">
        <f>'журнал регистрации'!B460</f>
        <v>0</v>
      </c>
      <c r="E463" s="79">
        <f>'журнал регистрации'!D460</f>
        <v>0</v>
      </c>
      <c r="F463" s="78"/>
      <c r="G463" s="65" t="s">
        <v>62</v>
      </c>
      <c r="H463" s="66">
        <f>'журнал регистрации'!I460</f>
        <v>0</v>
      </c>
      <c r="I463" s="80">
        <f>'журнал регистрации'!J460</f>
        <v>0</v>
      </c>
      <c r="J463" s="81"/>
      <c r="L463" s="82">
        <f>'журнал регистрации'!E460</f>
        <v>0</v>
      </c>
      <c r="M463" s="82">
        <f>'журнал регистрации'!F460</f>
        <v>0</v>
      </c>
    </row>
    <row r="464" spans="1:13" s="82" customFormat="1" ht="43.5" customHeight="1">
      <c r="A464" s="156"/>
      <c r="B464" s="157"/>
      <c r="C464" s="158"/>
      <c r="D464" s="65">
        <f>'журнал регистрации'!B461</f>
        <v>0</v>
      </c>
      <c r="E464" s="79">
        <f>'журнал регистрации'!D461</f>
        <v>0</v>
      </c>
      <c r="F464" s="78"/>
      <c r="G464" s="65" t="s">
        <v>62</v>
      </c>
      <c r="H464" s="66">
        <f>'журнал регистрации'!I461</f>
        <v>0</v>
      </c>
      <c r="I464" s="80">
        <f>'журнал регистрации'!J461</f>
        <v>0</v>
      </c>
      <c r="J464" s="81"/>
      <c r="L464" s="82">
        <f>'журнал регистрации'!E461</f>
        <v>0</v>
      </c>
      <c r="M464" s="82">
        <f>'журнал регистрации'!F461</f>
        <v>0</v>
      </c>
    </row>
    <row r="465" spans="1:13" s="82" customFormat="1" ht="43.5" customHeight="1">
      <c r="A465" s="156"/>
      <c r="B465" s="157"/>
      <c r="C465" s="158"/>
      <c r="D465" s="65">
        <f>'журнал регистрации'!B462</f>
        <v>0</v>
      </c>
      <c r="E465" s="79">
        <f>'журнал регистрации'!D462</f>
        <v>0</v>
      </c>
      <c r="F465" s="78"/>
      <c r="G465" s="65" t="s">
        <v>62</v>
      </c>
      <c r="H465" s="66">
        <f>'журнал регистрации'!I462</f>
        <v>0</v>
      </c>
      <c r="I465" s="80">
        <f>'журнал регистрации'!J462</f>
        <v>0</v>
      </c>
      <c r="J465" s="81"/>
      <c r="L465" s="82">
        <f>'журнал регистрации'!E462</f>
        <v>0</v>
      </c>
      <c r="M465" s="82">
        <f>'журнал регистрации'!F462</f>
        <v>0</v>
      </c>
    </row>
    <row r="466" spans="1:13" s="82" customFormat="1" ht="43.5" customHeight="1">
      <c r="A466" s="156"/>
      <c r="B466" s="157"/>
      <c r="C466" s="158"/>
      <c r="D466" s="65">
        <f>'журнал регистрации'!B463</f>
        <v>0</v>
      </c>
      <c r="E466" s="79">
        <f>'журнал регистрации'!D463</f>
        <v>0</v>
      </c>
      <c r="F466" s="78"/>
      <c r="G466" s="65" t="s">
        <v>62</v>
      </c>
      <c r="H466" s="66">
        <f>'журнал регистрации'!I463</f>
        <v>0</v>
      </c>
      <c r="I466" s="80">
        <f>'журнал регистрации'!J463</f>
        <v>0</v>
      </c>
      <c r="J466" s="81"/>
      <c r="L466" s="82">
        <f>'журнал регистрации'!E463</f>
        <v>0</v>
      </c>
      <c r="M466" s="82">
        <f>'журнал регистрации'!F463</f>
        <v>0</v>
      </c>
    </row>
    <row r="467" spans="1:13" s="82" customFormat="1" ht="43.5" customHeight="1">
      <c r="A467" s="156"/>
      <c r="B467" s="157"/>
      <c r="C467" s="158"/>
      <c r="D467" s="65">
        <f>'журнал регистрации'!B464</f>
        <v>0</v>
      </c>
      <c r="E467" s="79">
        <f>'журнал регистрации'!D464</f>
        <v>0</v>
      </c>
      <c r="F467" s="78"/>
      <c r="G467" s="65" t="s">
        <v>62</v>
      </c>
      <c r="H467" s="66">
        <f>'журнал регистрации'!I464</f>
        <v>0</v>
      </c>
      <c r="I467" s="80">
        <f>'журнал регистрации'!J464</f>
        <v>0</v>
      </c>
      <c r="J467" s="81"/>
      <c r="L467" s="82">
        <f>'журнал регистрации'!E464</f>
        <v>0</v>
      </c>
      <c r="M467" s="82">
        <f>'журнал регистрации'!F464</f>
        <v>0</v>
      </c>
    </row>
    <row r="468" spans="1:13" s="82" customFormat="1" ht="43.5" customHeight="1">
      <c r="A468" s="156"/>
      <c r="B468" s="157"/>
      <c r="C468" s="158"/>
      <c r="D468" s="65">
        <f>'журнал регистрации'!B465</f>
        <v>0</v>
      </c>
      <c r="E468" s="79">
        <f>'журнал регистрации'!D465</f>
        <v>0</v>
      </c>
      <c r="F468" s="78"/>
      <c r="G468" s="65" t="s">
        <v>62</v>
      </c>
      <c r="H468" s="66">
        <f>'журнал регистрации'!I465</f>
        <v>0</v>
      </c>
      <c r="I468" s="80">
        <f>'журнал регистрации'!J465</f>
        <v>0</v>
      </c>
      <c r="J468" s="81"/>
      <c r="L468" s="82">
        <f>'журнал регистрации'!E465</f>
        <v>0</v>
      </c>
      <c r="M468" s="82">
        <f>'журнал регистрации'!F465</f>
        <v>0</v>
      </c>
    </row>
    <row r="469" spans="1:13" s="82" customFormat="1" ht="43.5" customHeight="1">
      <c r="A469" s="156"/>
      <c r="B469" s="157"/>
      <c r="C469" s="158"/>
      <c r="D469" s="65">
        <f>'журнал регистрации'!B466</f>
        <v>0</v>
      </c>
      <c r="E469" s="79">
        <f>'журнал регистрации'!D466</f>
        <v>0</v>
      </c>
      <c r="F469" s="78"/>
      <c r="G469" s="65" t="s">
        <v>62</v>
      </c>
      <c r="H469" s="66">
        <f>'журнал регистрации'!I466</f>
        <v>0</v>
      </c>
      <c r="I469" s="80">
        <f>'журнал регистрации'!J466</f>
        <v>0</v>
      </c>
      <c r="J469" s="81"/>
      <c r="L469" s="82">
        <f>'журнал регистрации'!E466</f>
        <v>0</v>
      </c>
      <c r="M469" s="82">
        <f>'журнал регистрации'!F466</f>
        <v>0</v>
      </c>
    </row>
    <row r="470" spans="1:13" s="82" customFormat="1" ht="43.5" customHeight="1">
      <c r="A470" s="156"/>
      <c r="B470" s="157"/>
      <c r="C470" s="158"/>
      <c r="D470" s="65">
        <f>'журнал регистрации'!B467</f>
        <v>0</v>
      </c>
      <c r="E470" s="79">
        <f>'журнал регистрации'!D467</f>
        <v>0</v>
      </c>
      <c r="F470" s="78"/>
      <c r="G470" s="65" t="s">
        <v>62</v>
      </c>
      <c r="H470" s="66">
        <f>'журнал регистрации'!I467</f>
        <v>0</v>
      </c>
      <c r="I470" s="80">
        <f>'журнал регистрации'!J467</f>
        <v>0</v>
      </c>
      <c r="J470" s="81"/>
      <c r="L470" s="82">
        <f>'журнал регистрации'!E467</f>
        <v>0</v>
      </c>
      <c r="M470" s="82">
        <f>'журнал регистрации'!F467</f>
        <v>0</v>
      </c>
    </row>
    <row r="471" spans="1:13" s="82" customFormat="1" ht="43.5" customHeight="1">
      <c r="A471" s="156"/>
      <c r="B471" s="157"/>
      <c r="C471" s="158"/>
      <c r="D471" s="65">
        <f>'журнал регистрации'!B468</f>
        <v>0</v>
      </c>
      <c r="E471" s="79">
        <f>'журнал регистрации'!D468</f>
        <v>0</v>
      </c>
      <c r="F471" s="78"/>
      <c r="G471" s="65" t="s">
        <v>62</v>
      </c>
      <c r="H471" s="66">
        <f>'журнал регистрации'!I468</f>
        <v>0</v>
      </c>
      <c r="I471" s="80">
        <f>'журнал регистрации'!J468</f>
        <v>0</v>
      </c>
      <c r="J471" s="81"/>
      <c r="L471" s="82">
        <f>'журнал регистрации'!E468</f>
        <v>0</v>
      </c>
      <c r="M471" s="82">
        <f>'журнал регистрации'!F468</f>
        <v>0</v>
      </c>
    </row>
    <row r="472" spans="1:13" s="82" customFormat="1" ht="43.5" customHeight="1">
      <c r="A472" s="156"/>
      <c r="B472" s="157"/>
      <c r="C472" s="158"/>
      <c r="D472" s="65">
        <f>'журнал регистрации'!B469</f>
        <v>0</v>
      </c>
      <c r="E472" s="79">
        <f>'журнал регистрации'!D469</f>
        <v>0</v>
      </c>
      <c r="F472" s="78"/>
      <c r="G472" s="65" t="s">
        <v>62</v>
      </c>
      <c r="H472" s="66">
        <f>'журнал регистрации'!I469</f>
        <v>0</v>
      </c>
      <c r="I472" s="80">
        <f>'журнал регистрации'!J469</f>
        <v>0</v>
      </c>
      <c r="J472" s="81"/>
      <c r="L472" s="82">
        <f>'журнал регистрации'!E469</f>
        <v>0</v>
      </c>
      <c r="M472" s="82">
        <f>'журнал регистрации'!F469</f>
        <v>0</v>
      </c>
    </row>
    <row r="473" spans="1:13" s="82" customFormat="1" ht="43.5" customHeight="1">
      <c r="A473" s="156"/>
      <c r="B473" s="157"/>
      <c r="C473" s="158"/>
      <c r="D473" s="65">
        <f>'журнал регистрации'!B470</f>
        <v>0</v>
      </c>
      <c r="E473" s="79">
        <f>'журнал регистрации'!D470</f>
        <v>0</v>
      </c>
      <c r="F473" s="78"/>
      <c r="G473" s="65" t="s">
        <v>62</v>
      </c>
      <c r="H473" s="66">
        <f>'журнал регистрации'!I470</f>
        <v>0</v>
      </c>
      <c r="I473" s="80">
        <f>'журнал регистрации'!J470</f>
        <v>0</v>
      </c>
      <c r="J473" s="81"/>
      <c r="L473" s="82">
        <f>'журнал регистрации'!E470</f>
        <v>0</v>
      </c>
      <c r="M473" s="82">
        <f>'журнал регистрации'!F470</f>
        <v>0</v>
      </c>
    </row>
    <row r="474" spans="1:13" s="82" customFormat="1" ht="43.5" customHeight="1">
      <c r="A474" s="156"/>
      <c r="B474" s="157"/>
      <c r="C474" s="158"/>
      <c r="D474" s="65">
        <f>'журнал регистрации'!B471</f>
        <v>0</v>
      </c>
      <c r="E474" s="79">
        <f>'журнал регистрации'!D471</f>
        <v>0</v>
      </c>
      <c r="F474" s="78"/>
      <c r="G474" s="65" t="s">
        <v>62</v>
      </c>
      <c r="H474" s="66">
        <f>'журнал регистрации'!I471</f>
        <v>0</v>
      </c>
      <c r="I474" s="80">
        <f>'журнал регистрации'!J471</f>
        <v>0</v>
      </c>
      <c r="J474" s="81"/>
      <c r="L474" s="82">
        <f>'журнал регистрации'!E471</f>
        <v>0</v>
      </c>
      <c r="M474" s="82">
        <f>'журнал регистрации'!F471</f>
        <v>0</v>
      </c>
    </row>
    <row r="475" spans="1:13" s="82" customFormat="1" ht="43.5" customHeight="1">
      <c r="A475" s="156"/>
      <c r="B475" s="157"/>
      <c r="C475" s="158"/>
      <c r="D475" s="65">
        <f>'журнал регистрации'!B472</f>
        <v>0</v>
      </c>
      <c r="E475" s="79">
        <f>'журнал регистрации'!D472</f>
        <v>0</v>
      </c>
      <c r="F475" s="78"/>
      <c r="G475" s="65" t="s">
        <v>62</v>
      </c>
      <c r="H475" s="66">
        <f>'журнал регистрации'!I472</f>
        <v>0</v>
      </c>
      <c r="I475" s="80">
        <f>'журнал регистрации'!J472</f>
        <v>0</v>
      </c>
      <c r="J475" s="81"/>
      <c r="L475" s="82">
        <f>'журнал регистрации'!E472</f>
        <v>0</v>
      </c>
      <c r="M475" s="82">
        <f>'журнал регистрации'!F472</f>
        <v>0</v>
      </c>
    </row>
    <row r="476" spans="1:13" s="82" customFormat="1" ht="43.5" customHeight="1">
      <c r="A476" s="156"/>
      <c r="B476" s="157"/>
      <c r="C476" s="158"/>
      <c r="D476" s="65">
        <f>'журнал регистрации'!B473</f>
        <v>0</v>
      </c>
      <c r="E476" s="79">
        <f>'журнал регистрации'!D473</f>
        <v>0</v>
      </c>
      <c r="F476" s="78"/>
      <c r="G476" s="65" t="s">
        <v>62</v>
      </c>
      <c r="H476" s="66">
        <f>'журнал регистрации'!I473</f>
        <v>0</v>
      </c>
      <c r="I476" s="80">
        <f>'журнал регистрации'!J473</f>
        <v>0</v>
      </c>
      <c r="J476" s="81"/>
      <c r="L476" s="82">
        <f>'журнал регистрации'!E473</f>
        <v>0</v>
      </c>
      <c r="M476" s="82">
        <f>'журнал регистрации'!F473</f>
        <v>0</v>
      </c>
    </row>
    <row r="477" spans="1:13" s="82" customFormat="1" ht="43.5" customHeight="1">
      <c r="A477" s="156"/>
      <c r="B477" s="157"/>
      <c r="C477" s="158"/>
      <c r="D477" s="65">
        <f>'журнал регистрации'!B474</f>
        <v>0</v>
      </c>
      <c r="E477" s="79">
        <f>'журнал регистрации'!D474</f>
        <v>0</v>
      </c>
      <c r="F477" s="78"/>
      <c r="G477" s="65" t="s">
        <v>62</v>
      </c>
      <c r="H477" s="66">
        <f>'журнал регистрации'!I474</f>
        <v>0</v>
      </c>
      <c r="I477" s="80">
        <f>'журнал регистрации'!J474</f>
        <v>0</v>
      </c>
      <c r="J477" s="81"/>
      <c r="L477" s="82">
        <f>'журнал регистрации'!E474</f>
        <v>0</v>
      </c>
      <c r="M477" s="82">
        <f>'журнал регистрации'!F474</f>
        <v>0</v>
      </c>
    </row>
    <row r="478" spans="1:13" s="82" customFormat="1" ht="43.5" customHeight="1">
      <c r="A478" s="156"/>
      <c r="B478" s="157"/>
      <c r="C478" s="158"/>
      <c r="D478" s="65">
        <f>'журнал регистрации'!B475</f>
        <v>0</v>
      </c>
      <c r="E478" s="79">
        <f>'журнал регистрации'!D475</f>
        <v>0</v>
      </c>
      <c r="F478" s="78"/>
      <c r="G478" s="65" t="s">
        <v>62</v>
      </c>
      <c r="H478" s="66">
        <f>'журнал регистрации'!I475</f>
        <v>0</v>
      </c>
      <c r="I478" s="80">
        <f>'журнал регистрации'!J475</f>
        <v>0</v>
      </c>
      <c r="J478" s="81"/>
      <c r="L478" s="82">
        <f>'журнал регистрации'!E475</f>
        <v>0</v>
      </c>
      <c r="M478" s="82">
        <f>'журнал регистрации'!F475</f>
        <v>0</v>
      </c>
    </row>
    <row r="479" spans="1:13" s="82" customFormat="1" ht="43.5" customHeight="1">
      <c r="A479" s="156"/>
      <c r="B479" s="157"/>
      <c r="C479" s="158"/>
      <c r="D479" s="65">
        <f>'журнал регистрации'!B476</f>
        <v>0</v>
      </c>
      <c r="E479" s="79">
        <f>'журнал регистрации'!D476</f>
        <v>0</v>
      </c>
      <c r="F479" s="78"/>
      <c r="G479" s="65" t="s">
        <v>62</v>
      </c>
      <c r="H479" s="66">
        <f>'журнал регистрации'!I476</f>
        <v>0</v>
      </c>
      <c r="I479" s="80">
        <f>'журнал регистрации'!J476</f>
        <v>0</v>
      </c>
      <c r="J479" s="81"/>
      <c r="L479" s="82">
        <f>'журнал регистрации'!E476</f>
        <v>0</v>
      </c>
      <c r="M479" s="82">
        <f>'журнал регистрации'!F476</f>
        <v>0</v>
      </c>
    </row>
    <row r="480" spans="1:13" s="82" customFormat="1" ht="43.5" customHeight="1">
      <c r="A480" s="156"/>
      <c r="B480" s="157"/>
      <c r="C480" s="158"/>
      <c r="D480" s="65">
        <f>'журнал регистрации'!B477</f>
        <v>0</v>
      </c>
      <c r="E480" s="79">
        <f>'журнал регистрации'!D477</f>
        <v>0</v>
      </c>
      <c r="F480" s="78"/>
      <c r="G480" s="65" t="s">
        <v>62</v>
      </c>
      <c r="H480" s="66">
        <f>'журнал регистрации'!I477</f>
        <v>0</v>
      </c>
      <c r="I480" s="80">
        <f>'журнал регистрации'!J477</f>
        <v>0</v>
      </c>
      <c r="J480" s="81"/>
      <c r="L480" s="82">
        <f>'журнал регистрации'!E477</f>
        <v>0</v>
      </c>
      <c r="M480" s="82">
        <f>'журнал регистрации'!F477</f>
        <v>0</v>
      </c>
    </row>
    <row r="481" spans="1:13" s="82" customFormat="1" ht="43.5" customHeight="1">
      <c r="A481" s="156"/>
      <c r="B481" s="157"/>
      <c r="C481" s="158"/>
      <c r="D481" s="65">
        <f>'журнал регистрации'!B478</f>
        <v>0</v>
      </c>
      <c r="E481" s="79">
        <f>'журнал регистрации'!D478</f>
        <v>0</v>
      </c>
      <c r="F481" s="78"/>
      <c r="G481" s="65" t="s">
        <v>62</v>
      </c>
      <c r="H481" s="66">
        <f>'журнал регистрации'!I478</f>
        <v>0</v>
      </c>
      <c r="I481" s="80">
        <f>'журнал регистрации'!J478</f>
        <v>0</v>
      </c>
      <c r="J481" s="81"/>
      <c r="L481" s="82">
        <f>'журнал регистрации'!E478</f>
        <v>0</v>
      </c>
      <c r="M481" s="82">
        <f>'журнал регистрации'!F478</f>
        <v>0</v>
      </c>
    </row>
    <row r="482" spans="1:13" s="82" customFormat="1" ht="43.5" customHeight="1">
      <c r="A482" s="156"/>
      <c r="B482" s="157"/>
      <c r="C482" s="158"/>
      <c r="D482" s="65">
        <f>'журнал регистрации'!B479</f>
        <v>0</v>
      </c>
      <c r="E482" s="79">
        <f>'журнал регистрации'!D479</f>
        <v>0</v>
      </c>
      <c r="F482" s="78"/>
      <c r="G482" s="65" t="s">
        <v>62</v>
      </c>
      <c r="H482" s="66">
        <f>'журнал регистрации'!I479</f>
        <v>0</v>
      </c>
      <c r="I482" s="80">
        <f>'журнал регистрации'!J479</f>
        <v>0</v>
      </c>
      <c r="J482" s="81"/>
      <c r="L482" s="82">
        <f>'журнал регистрации'!E479</f>
        <v>0</v>
      </c>
      <c r="M482" s="82">
        <f>'журнал регистрации'!F479</f>
        <v>0</v>
      </c>
    </row>
    <row r="483" spans="1:13" s="82" customFormat="1" ht="43.5" customHeight="1">
      <c r="A483" s="156"/>
      <c r="B483" s="157"/>
      <c r="C483" s="158"/>
      <c r="D483" s="65">
        <f>'журнал регистрации'!B480</f>
        <v>0</v>
      </c>
      <c r="E483" s="79">
        <f>'журнал регистрации'!D480</f>
        <v>0</v>
      </c>
      <c r="F483" s="78"/>
      <c r="G483" s="65" t="s">
        <v>62</v>
      </c>
      <c r="H483" s="66">
        <f>'журнал регистрации'!I480</f>
        <v>0</v>
      </c>
      <c r="I483" s="80">
        <f>'журнал регистрации'!J480</f>
        <v>0</v>
      </c>
      <c r="J483" s="81"/>
      <c r="L483" s="82">
        <f>'журнал регистрации'!E480</f>
        <v>0</v>
      </c>
      <c r="M483" s="82">
        <f>'журнал регистрации'!F480</f>
        <v>0</v>
      </c>
    </row>
    <row r="484" spans="1:13" s="82" customFormat="1" ht="43.5" customHeight="1">
      <c r="A484" s="156"/>
      <c r="B484" s="157"/>
      <c r="C484" s="158"/>
      <c r="D484" s="65">
        <f>'журнал регистрации'!B481</f>
        <v>0</v>
      </c>
      <c r="E484" s="79">
        <f>'журнал регистрации'!D481</f>
        <v>0</v>
      </c>
      <c r="F484" s="78"/>
      <c r="G484" s="65" t="s">
        <v>62</v>
      </c>
      <c r="H484" s="66">
        <f>'журнал регистрации'!I481</f>
        <v>0</v>
      </c>
      <c r="I484" s="80">
        <f>'журнал регистрации'!J481</f>
        <v>0</v>
      </c>
      <c r="J484" s="81"/>
      <c r="L484" s="82">
        <f>'журнал регистрации'!E481</f>
        <v>0</v>
      </c>
      <c r="M484" s="82">
        <f>'журнал регистрации'!F481</f>
        <v>0</v>
      </c>
    </row>
    <row r="485" spans="1:13" s="82" customFormat="1" ht="43.5" customHeight="1">
      <c r="A485" s="156"/>
      <c r="B485" s="157"/>
      <c r="C485" s="158"/>
      <c r="D485" s="65">
        <f>'журнал регистрации'!B482</f>
        <v>0</v>
      </c>
      <c r="E485" s="79">
        <f>'журнал регистрации'!D482</f>
        <v>0</v>
      </c>
      <c r="F485" s="78"/>
      <c r="G485" s="65" t="s">
        <v>62</v>
      </c>
      <c r="H485" s="66">
        <f>'журнал регистрации'!I482</f>
        <v>0</v>
      </c>
      <c r="I485" s="80">
        <f>'журнал регистрации'!J482</f>
        <v>0</v>
      </c>
      <c r="J485" s="81"/>
      <c r="L485" s="82">
        <f>'журнал регистрации'!E482</f>
        <v>0</v>
      </c>
      <c r="M485" s="82">
        <f>'журнал регистрации'!F482</f>
        <v>0</v>
      </c>
    </row>
    <row r="486" spans="1:13" s="82" customFormat="1" ht="43.5" customHeight="1">
      <c r="A486" s="156"/>
      <c r="B486" s="157"/>
      <c r="C486" s="158"/>
      <c r="D486" s="65">
        <f>'журнал регистрации'!B483</f>
        <v>0</v>
      </c>
      <c r="E486" s="79">
        <f>'журнал регистрации'!D483</f>
        <v>0</v>
      </c>
      <c r="F486" s="78"/>
      <c r="G486" s="65" t="s">
        <v>62</v>
      </c>
      <c r="H486" s="66">
        <f>'журнал регистрации'!I483</f>
        <v>0</v>
      </c>
      <c r="I486" s="80">
        <f>'журнал регистрации'!J483</f>
        <v>0</v>
      </c>
      <c r="J486" s="81"/>
      <c r="L486" s="82">
        <f>'журнал регистрации'!E483</f>
        <v>0</v>
      </c>
      <c r="M486" s="82">
        <f>'журнал регистрации'!F483</f>
        <v>0</v>
      </c>
    </row>
    <row r="487" spans="1:13" s="82" customFormat="1" ht="43.5" customHeight="1">
      <c r="A487" s="156"/>
      <c r="B487" s="157"/>
      <c r="C487" s="158"/>
      <c r="D487" s="65">
        <f>'журнал регистрации'!B484</f>
        <v>0</v>
      </c>
      <c r="E487" s="79">
        <f>'журнал регистрации'!D484</f>
        <v>0</v>
      </c>
      <c r="F487" s="78"/>
      <c r="G487" s="65" t="s">
        <v>62</v>
      </c>
      <c r="H487" s="66">
        <f>'журнал регистрации'!I484</f>
        <v>0</v>
      </c>
      <c r="I487" s="80">
        <f>'журнал регистрации'!J484</f>
        <v>0</v>
      </c>
      <c r="J487" s="81"/>
      <c r="L487" s="82">
        <f>'журнал регистрации'!E484</f>
        <v>0</v>
      </c>
      <c r="M487" s="82">
        <f>'журнал регистрации'!F484</f>
        <v>0</v>
      </c>
    </row>
    <row r="488" spans="1:13" s="82" customFormat="1" ht="43.5" customHeight="1">
      <c r="A488" s="156"/>
      <c r="B488" s="157"/>
      <c r="C488" s="158"/>
      <c r="D488" s="65">
        <f>'журнал регистрации'!B485</f>
        <v>0</v>
      </c>
      <c r="E488" s="79">
        <f>'журнал регистрации'!D485</f>
        <v>0</v>
      </c>
      <c r="F488" s="78"/>
      <c r="G488" s="65" t="s">
        <v>62</v>
      </c>
      <c r="H488" s="66">
        <f>'журнал регистрации'!I485</f>
        <v>0</v>
      </c>
      <c r="I488" s="80">
        <f>'журнал регистрации'!J485</f>
        <v>0</v>
      </c>
      <c r="J488" s="81"/>
      <c r="L488" s="82">
        <f>'журнал регистрации'!E485</f>
        <v>0</v>
      </c>
      <c r="M488" s="82">
        <f>'журнал регистрации'!F485</f>
        <v>0</v>
      </c>
    </row>
    <row r="489" spans="1:13" s="82" customFormat="1" ht="43.5" customHeight="1">
      <c r="A489" s="156"/>
      <c r="B489" s="157"/>
      <c r="C489" s="158"/>
      <c r="D489" s="65">
        <f>'журнал регистрации'!B486</f>
        <v>0</v>
      </c>
      <c r="E489" s="79">
        <f>'журнал регистрации'!D486</f>
        <v>0</v>
      </c>
      <c r="F489" s="78"/>
      <c r="G489" s="65" t="s">
        <v>62</v>
      </c>
      <c r="H489" s="66">
        <f>'журнал регистрации'!I486</f>
        <v>0</v>
      </c>
      <c r="I489" s="80">
        <f>'журнал регистрации'!J486</f>
        <v>0</v>
      </c>
      <c r="J489" s="81"/>
      <c r="L489" s="82">
        <f>'журнал регистрации'!E486</f>
        <v>0</v>
      </c>
      <c r="M489" s="82">
        <f>'журнал регистрации'!F486</f>
        <v>0</v>
      </c>
    </row>
    <row r="490" spans="1:13" s="82" customFormat="1" ht="43.5" customHeight="1">
      <c r="A490" s="156"/>
      <c r="B490" s="157"/>
      <c r="C490" s="158"/>
      <c r="D490" s="65">
        <f>'журнал регистрации'!B487</f>
        <v>0</v>
      </c>
      <c r="E490" s="79">
        <f>'журнал регистрации'!D487</f>
        <v>0</v>
      </c>
      <c r="F490" s="78"/>
      <c r="G490" s="65" t="s">
        <v>62</v>
      </c>
      <c r="H490" s="66">
        <f>'журнал регистрации'!I487</f>
        <v>0</v>
      </c>
      <c r="I490" s="80">
        <f>'журнал регистрации'!J487</f>
        <v>0</v>
      </c>
      <c r="J490" s="81"/>
      <c r="L490" s="82">
        <f>'журнал регистрации'!E487</f>
        <v>0</v>
      </c>
      <c r="M490" s="82">
        <f>'журнал регистрации'!F487</f>
        <v>0</v>
      </c>
    </row>
    <row r="491" spans="1:13" s="82" customFormat="1" ht="43.5" customHeight="1">
      <c r="A491" s="156"/>
      <c r="B491" s="157"/>
      <c r="C491" s="158"/>
      <c r="D491" s="65">
        <f>'журнал регистрации'!B488</f>
        <v>0</v>
      </c>
      <c r="E491" s="79">
        <f>'журнал регистрации'!D488</f>
        <v>0</v>
      </c>
      <c r="F491" s="78"/>
      <c r="G491" s="65" t="s">
        <v>62</v>
      </c>
      <c r="H491" s="66">
        <f>'журнал регистрации'!I488</f>
        <v>0</v>
      </c>
      <c r="I491" s="80">
        <f>'журнал регистрации'!J488</f>
        <v>0</v>
      </c>
      <c r="J491" s="81"/>
      <c r="L491" s="82">
        <f>'журнал регистрации'!E488</f>
        <v>0</v>
      </c>
      <c r="M491" s="82">
        <f>'журнал регистрации'!F488</f>
        <v>0</v>
      </c>
    </row>
    <row r="492" spans="1:13" s="82" customFormat="1" ht="43.5" customHeight="1">
      <c r="A492" s="156"/>
      <c r="B492" s="157"/>
      <c r="C492" s="158"/>
      <c r="D492" s="65">
        <f>'журнал регистрации'!B489</f>
        <v>0</v>
      </c>
      <c r="E492" s="79">
        <f>'журнал регистрации'!D489</f>
        <v>0</v>
      </c>
      <c r="F492" s="78"/>
      <c r="G492" s="65" t="s">
        <v>62</v>
      </c>
      <c r="H492" s="66">
        <f>'журнал регистрации'!I489</f>
        <v>0</v>
      </c>
      <c r="I492" s="80">
        <f>'журнал регистрации'!J489</f>
        <v>0</v>
      </c>
      <c r="J492" s="81"/>
      <c r="L492" s="82">
        <f>'журнал регистрации'!E489</f>
        <v>0</v>
      </c>
      <c r="M492" s="82">
        <f>'журнал регистрации'!F489</f>
        <v>0</v>
      </c>
    </row>
    <row r="493" spans="1:13" s="82" customFormat="1" ht="43.5" customHeight="1">
      <c r="A493" s="156"/>
      <c r="B493" s="157"/>
      <c r="C493" s="158"/>
      <c r="D493" s="65">
        <f>'журнал регистрации'!B490</f>
        <v>0</v>
      </c>
      <c r="E493" s="79">
        <f>'журнал регистрации'!D490</f>
        <v>0</v>
      </c>
      <c r="F493" s="78"/>
      <c r="G493" s="65" t="s">
        <v>62</v>
      </c>
      <c r="H493" s="66">
        <f>'журнал регистрации'!I490</f>
        <v>0</v>
      </c>
      <c r="I493" s="80">
        <f>'журнал регистрации'!J490</f>
        <v>0</v>
      </c>
      <c r="J493" s="81"/>
      <c r="L493" s="82">
        <f>'журнал регистрации'!E490</f>
        <v>0</v>
      </c>
      <c r="M493" s="82">
        <f>'журнал регистрации'!F490</f>
        <v>0</v>
      </c>
    </row>
    <row r="494" spans="1:13" s="82" customFormat="1" ht="43.5" customHeight="1">
      <c r="A494" s="156"/>
      <c r="B494" s="157"/>
      <c r="C494" s="158"/>
      <c r="D494" s="65">
        <f>'журнал регистрации'!B491</f>
        <v>0</v>
      </c>
      <c r="E494" s="79">
        <f>'журнал регистрации'!D491</f>
        <v>0</v>
      </c>
      <c r="F494" s="78"/>
      <c r="G494" s="65" t="s">
        <v>62</v>
      </c>
      <c r="H494" s="66">
        <f>'журнал регистрации'!I491</f>
        <v>0</v>
      </c>
      <c r="I494" s="80">
        <f>'журнал регистрации'!J491</f>
        <v>0</v>
      </c>
      <c r="J494" s="81"/>
      <c r="L494" s="82">
        <f>'журнал регистрации'!E491</f>
        <v>0</v>
      </c>
      <c r="M494" s="82">
        <f>'журнал регистрации'!F491</f>
        <v>0</v>
      </c>
    </row>
    <row r="495" spans="1:13" s="82" customFormat="1" ht="43.5" customHeight="1">
      <c r="A495" s="156"/>
      <c r="B495" s="157"/>
      <c r="C495" s="158"/>
      <c r="D495" s="65">
        <f>'журнал регистрации'!B492</f>
        <v>0</v>
      </c>
      <c r="E495" s="79">
        <f>'журнал регистрации'!D492</f>
        <v>0</v>
      </c>
      <c r="F495" s="78"/>
      <c r="G495" s="65" t="s">
        <v>62</v>
      </c>
      <c r="H495" s="66">
        <f>'журнал регистрации'!I492</f>
        <v>0</v>
      </c>
      <c r="I495" s="80">
        <f>'журнал регистрации'!J492</f>
        <v>0</v>
      </c>
      <c r="J495" s="81"/>
      <c r="L495" s="82">
        <f>'журнал регистрации'!E492</f>
        <v>0</v>
      </c>
      <c r="M495" s="82">
        <f>'журнал регистрации'!F492</f>
        <v>0</v>
      </c>
    </row>
    <row r="496" spans="1:13" s="82" customFormat="1" ht="43.5" customHeight="1">
      <c r="A496" s="156"/>
      <c r="B496" s="157"/>
      <c r="C496" s="158"/>
      <c r="D496" s="65">
        <f>'журнал регистрации'!B493</f>
        <v>0</v>
      </c>
      <c r="E496" s="79">
        <f>'журнал регистрации'!D493</f>
        <v>0</v>
      </c>
      <c r="F496" s="78"/>
      <c r="G496" s="65" t="s">
        <v>62</v>
      </c>
      <c r="H496" s="66">
        <f>'журнал регистрации'!I493</f>
        <v>0</v>
      </c>
      <c r="I496" s="80">
        <f>'журнал регистрации'!J493</f>
        <v>0</v>
      </c>
      <c r="J496" s="81"/>
      <c r="L496" s="82">
        <f>'журнал регистрации'!E493</f>
        <v>0</v>
      </c>
      <c r="M496" s="82">
        <f>'журнал регистрации'!F493</f>
        <v>0</v>
      </c>
    </row>
    <row r="497" spans="1:13" s="82" customFormat="1" ht="43.5" customHeight="1">
      <c r="A497" s="156"/>
      <c r="B497" s="157"/>
      <c r="C497" s="158"/>
      <c r="D497" s="65">
        <f>'журнал регистрации'!B494</f>
        <v>0</v>
      </c>
      <c r="E497" s="79">
        <f>'журнал регистрации'!D494</f>
        <v>0</v>
      </c>
      <c r="F497" s="78"/>
      <c r="G497" s="65" t="s">
        <v>62</v>
      </c>
      <c r="H497" s="66">
        <f>'журнал регистрации'!I494</f>
        <v>0</v>
      </c>
      <c r="I497" s="80">
        <f>'журнал регистрации'!J494</f>
        <v>0</v>
      </c>
      <c r="J497" s="81"/>
      <c r="L497" s="82">
        <f>'журнал регистрации'!E494</f>
        <v>0</v>
      </c>
      <c r="M497" s="82">
        <f>'журнал регистрации'!F494</f>
        <v>0</v>
      </c>
    </row>
    <row r="498" spans="1:13" s="82" customFormat="1" ht="43.5" customHeight="1">
      <c r="A498" s="156"/>
      <c r="B498" s="157"/>
      <c r="C498" s="158"/>
      <c r="D498" s="65">
        <f>'журнал регистрации'!B495</f>
        <v>0</v>
      </c>
      <c r="E498" s="79">
        <f>'журнал регистрации'!D495</f>
        <v>0</v>
      </c>
      <c r="F498" s="78"/>
      <c r="G498" s="65" t="s">
        <v>62</v>
      </c>
      <c r="H498" s="66">
        <f>'журнал регистрации'!I495</f>
        <v>0</v>
      </c>
      <c r="I498" s="80">
        <f>'журнал регистрации'!J495</f>
        <v>0</v>
      </c>
      <c r="J498" s="81"/>
      <c r="L498" s="82">
        <f>'журнал регистрации'!E495</f>
        <v>0</v>
      </c>
      <c r="M498" s="82">
        <f>'журнал регистрации'!F495</f>
        <v>0</v>
      </c>
    </row>
    <row r="499" spans="1:13" s="82" customFormat="1" ht="43.5" customHeight="1">
      <c r="A499" s="156"/>
      <c r="B499" s="157"/>
      <c r="C499" s="158"/>
      <c r="D499" s="65">
        <f>'журнал регистрации'!B496</f>
        <v>0</v>
      </c>
      <c r="E499" s="79">
        <f>'журнал регистрации'!D496</f>
        <v>0</v>
      </c>
      <c r="F499" s="78"/>
      <c r="G499" s="65" t="s">
        <v>62</v>
      </c>
      <c r="H499" s="66">
        <f>'журнал регистрации'!I496</f>
        <v>0</v>
      </c>
      <c r="I499" s="80">
        <f>'журнал регистрации'!J496</f>
        <v>0</v>
      </c>
      <c r="J499" s="81"/>
      <c r="L499" s="82">
        <f>'журнал регистрации'!E496</f>
        <v>0</v>
      </c>
      <c r="M499" s="82">
        <f>'журнал регистрации'!F496</f>
        <v>0</v>
      </c>
    </row>
    <row r="500" spans="1:13" s="82" customFormat="1" ht="43.5" customHeight="1">
      <c r="A500" s="156"/>
      <c r="B500" s="157"/>
      <c r="C500" s="158"/>
      <c r="D500" s="65">
        <f>'журнал регистрации'!B497</f>
        <v>0</v>
      </c>
      <c r="E500" s="79">
        <f>'журнал регистрации'!D497</f>
        <v>0</v>
      </c>
      <c r="F500" s="78"/>
      <c r="G500" s="65" t="s">
        <v>62</v>
      </c>
      <c r="H500" s="66">
        <f>'журнал регистрации'!I497</f>
        <v>0</v>
      </c>
      <c r="I500" s="80">
        <f>'журнал регистрации'!J497</f>
        <v>0</v>
      </c>
      <c r="J500" s="81"/>
      <c r="L500" s="82">
        <f>'журнал регистрации'!E497</f>
        <v>0</v>
      </c>
      <c r="M500" s="82">
        <f>'журнал регистрации'!F497</f>
        <v>0</v>
      </c>
    </row>
    <row r="501" spans="1:13" s="75" customFormat="1">
      <c r="A501" s="67" t="s">
        <v>93</v>
      </c>
      <c r="B501" s="68" t="s">
        <v>94</v>
      </c>
      <c r="C501" s="69">
        <f>SUM(C10)</f>
        <v>0</v>
      </c>
      <c r="D501" s="70" t="s">
        <v>94</v>
      </c>
      <c r="E501" s="71" t="s">
        <v>94</v>
      </c>
      <c r="F501" s="72" t="s">
        <v>94</v>
      </c>
      <c r="G501" s="73" t="s">
        <v>94</v>
      </c>
      <c r="H501" s="73" t="s">
        <v>94</v>
      </c>
      <c r="I501" s="73" t="s">
        <v>94</v>
      </c>
      <c r="J501" s="74">
        <f>SUM(J10:J500)</f>
        <v>0</v>
      </c>
    </row>
    <row r="503" spans="1:13">
      <c r="J503" s="76"/>
    </row>
    <row r="504" spans="1:13">
      <c r="J504" s="76"/>
    </row>
  </sheetData>
  <autoFilter ref="A9:M9"/>
  <mergeCells count="13">
    <mergeCell ref="A10:A500"/>
    <mergeCell ref="B10:B500"/>
    <mergeCell ref="C10:C500"/>
    <mergeCell ref="E1:J1"/>
    <mergeCell ref="A3:J3"/>
    <mergeCell ref="A4:J4"/>
    <mergeCell ref="A5:J5"/>
    <mergeCell ref="A7:A8"/>
    <mergeCell ref="C7:C8"/>
    <mergeCell ref="D7:D8"/>
    <mergeCell ref="E7:E8"/>
    <mergeCell ref="F7:F8"/>
    <mergeCell ref="G7:J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3"/>
  <sheetViews>
    <sheetView workbookViewId="0">
      <selection activeCell="B35" sqref="B35"/>
    </sheetView>
  </sheetViews>
  <sheetFormatPr defaultRowHeight="15"/>
  <cols>
    <col min="1" max="1" width="5" customWidth="1"/>
    <col min="2" max="2" width="23.42578125" customWidth="1"/>
    <col min="3" max="3" width="14.140625" customWidth="1"/>
    <col min="4" max="4" width="13.42578125" customWidth="1"/>
  </cols>
  <sheetData>
    <row r="2" spans="1:5">
      <c r="E2" t="s">
        <v>146</v>
      </c>
    </row>
    <row r="4" spans="1:5">
      <c r="A4" s="176" t="s">
        <v>56</v>
      </c>
      <c r="B4" s="178" t="s">
        <v>60</v>
      </c>
      <c r="C4" s="180"/>
      <c r="D4" s="181"/>
      <c r="E4" s="178" t="s">
        <v>147</v>
      </c>
    </row>
    <row r="5" spans="1:5">
      <c r="A5" s="177"/>
      <c r="B5" s="179"/>
      <c r="C5" s="15" t="str">
        <f>'Настройки '!C14</f>
        <v>6,11 класс</v>
      </c>
      <c r="D5" s="15" t="str">
        <f>'Настройки '!D14</f>
        <v>7-10 класс</v>
      </c>
      <c r="E5" s="179"/>
    </row>
    <row r="6" spans="1:5" ht="15.75" thickBot="1">
      <c r="A6" s="85">
        <v>1</v>
      </c>
      <c r="B6" s="108" t="str">
        <f>'Настройки '!B28</f>
        <v>Баянкина Л.А, 11а, б</v>
      </c>
      <c r="C6" s="83">
        <f>'11'!Y36+'11'!Y178</f>
        <v>0</v>
      </c>
      <c r="D6" s="15"/>
      <c r="E6" s="83">
        <f>D6+C6</f>
        <v>0</v>
      </c>
    </row>
    <row r="7" spans="1:5" ht="15.75" thickBot="1">
      <c r="A7" s="85">
        <v>2</v>
      </c>
      <c r="B7" s="108" t="str">
        <f>'Настройки '!B29</f>
        <v>Баянкина Л.А., 11в</v>
      </c>
      <c r="C7" s="83">
        <f>'11'!Y71</f>
        <v>0</v>
      </c>
      <c r="D7" s="15"/>
      <c r="E7" s="83">
        <f t="shared" ref="E7:E18" si="0">D7+C7</f>
        <v>0</v>
      </c>
    </row>
    <row r="8" spans="1:5" ht="15.75" thickBot="1">
      <c r="A8" s="85">
        <v>3</v>
      </c>
      <c r="B8" s="108" t="str">
        <f>'Настройки '!B30</f>
        <v>Стрельникова Н.В., 11г</v>
      </c>
      <c r="C8" s="83">
        <f>'11'!Y107</f>
        <v>0</v>
      </c>
      <c r="D8" s="15"/>
      <c r="E8" s="83">
        <f t="shared" si="0"/>
        <v>0</v>
      </c>
    </row>
    <row r="9" spans="1:5" ht="15.75" thickBot="1">
      <c r="A9" s="85">
        <v>4</v>
      </c>
      <c r="B9" s="108" t="str">
        <f>'Настройки '!B31</f>
        <v>Скрылева Н.Н., 11д</v>
      </c>
      <c r="C9" s="83">
        <f>'11'!Y143</f>
        <v>0</v>
      </c>
      <c r="D9" s="15"/>
      <c r="E9" s="83">
        <f t="shared" si="0"/>
        <v>0</v>
      </c>
    </row>
    <row r="10" spans="1:5" ht="15.75" thickBot="1">
      <c r="A10" s="85">
        <v>5</v>
      </c>
      <c r="B10" s="108" t="str">
        <f>'Настройки '!B32</f>
        <v>Борисова Л.Л., 9г</v>
      </c>
      <c r="C10" s="15"/>
      <c r="D10" s="83">
        <f>'9'!Y36</f>
        <v>0</v>
      </c>
      <c r="E10" s="83">
        <f t="shared" si="0"/>
        <v>0</v>
      </c>
    </row>
    <row r="11" spans="1:5" ht="15.75" thickBot="1">
      <c r="A11" s="85">
        <v>6</v>
      </c>
      <c r="B11" s="108" t="str">
        <f>'Настройки '!B33</f>
        <v>Рыбицкая В.А.</v>
      </c>
      <c r="C11" s="15"/>
      <c r="D11" s="83">
        <f>'9'!Y71</f>
        <v>0</v>
      </c>
      <c r="E11" s="83">
        <f t="shared" si="0"/>
        <v>0</v>
      </c>
    </row>
    <row r="12" spans="1:5" ht="15.75" thickBot="1">
      <c r="A12" s="85">
        <v>7</v>
      </c>
      <c r="B12" s="108" t="str">
        <f>'Настройки '!B34</f>
        <v>Маколкина Л.Г.</v>
      </c>
      <c r="C12" s="15"/>
      <c r="D12" s="83">
        <f>'9'!Y107</f>
        <v>0</v>
      </c>
      <c r="E12" s="83">
        <f t="shared" si="0"/>
        <v>0</v>
      </c>
    </row>
    <row r="13" spans="1:5" ht="15.75" thickBot="1">
      <c r="A13" s="85">
        <v>8</v>
      </c>
      <c r="B13" s="108" t="str">
        <f>'Настройки '!B35</f>
        <v>Константинова С.М. гр1</v>
      </c>
      <c r="C13" s="15"/>
      <c r="D13" s="83">
        <f>'9'!Y143</f>
        <v>0</v>
      </c>
      <c r="E13" s="83">
        <f t="shared" si="0"/>
        <v>0</v>
      </c>
    </row>
    <row r="14" spans="1:5" ht="15.75" thickBot="1">
      <c r="A14" s="85">
        <v>9</v>
      </c>
      <c r="B14" s="108" t="str">
        <f>'Настройки '!B36</f>
        <v>Константинова С.М. гр2</v>
      </c>
      <c r="C14" s="83">
        <f>'11'!Y286+'11'!Y358</f>
        <v>0</v>
      </c>
      <c r="D14" s="83">
        <f>'9'!Y214+'9'!Y178</f>
        <v>0</v>
      </c>
      <c r="E14" s="83">
        <f t="shared" si="0"/>
        <v>0</v>
      </c>
    </row>
    <row r="15" spans="1:5" ht="15.75" thickBot="1">
      <c r="A15" s="85">
        <v>10</v>
      </c>
      <c r="B15" s="108" t="str">
        <f>'Настройки '!B37</f>
        <v>Дронов В.С.</v>
      </c>
      <c r="C15" s="83">
        <f>'11'!Y250</f>
        <v>0</v>
      </c>
      <c r="D15" s="83">
        <f>'9'!Y250</f>
        <v>0</v>
      </c>
      <c r="E15" s="83">
        <f t="shared" si="0"/>
        <v>0</v>
      </c>
    </row>
    <row r="16" spans="1:5" ht="15.75" thickBot="1">
      <c r="A16" s="85">
        <v>11</v>
      </c>
      <c r="B16" s="108" t="str">
        <f>'Настройки '!B38</f>
        <v>Мартюшова Н.Н.,9а</v>
      </c>
      <c r="C16" s="83">
        <f>'11'!Y214</f>
        <v>0</v>
      </c>
      <c r="D16" s="83"/>
      <c r="E16" s="83">
        <f t="shared" si="0"/>
        <v>0</v>
      </c>
    </row>
    <row r="17" spans="1:5" ht="15.75" thickBot="1">
      <c r="A17" s="85">
        <v>12</v>
      </c>
      <c r="B17" s="108" t="str">
        <f>'Настройки '!B39</f>
        <v>Мартюшова Н.Н., 9б</v>
      </c>
      <c r="C17" s="83">
        <f>'11'!Y322</f>
        <v>0</v>
      </c>
      <c r="D17" s="15"/>
      <c r="E17" s="83">
        <f t="shared" si="0"/>
        <v>0</v>
      </c>
    </row>
    <row r="18" spans="1:5" ht="15.75" thickBot="1">
      <c r="A18" s="85">
        <v>13</v>
      </c>
      <c r="B18" s="108" t="str">
        <f>'Настройки '!B40</f>
        <v>Стрельцова Е.Г. гр1</v>
      </c>
      <c r="C18" s="83">
        <f>'11'!Y394</f>
        <v>0</v>
      </c>
      <c r="D18" s="15"/>
      <c r="E18" s="83">
        <f t="shared" si="0"/>
        <v>0</v>
      </c>
    </row>
    <row r="19" spans="1:5" ht="15.75" hidden="1" thickBot="1">
      <c r="A19" s="15"/>
      <c r="B19" s="108" t="str">
        <f>'Настройки '!B41</f>
        <v>Стрельцова Е.Г. гр2</v>
      </c>
      <c r="C19" s="15"/>
      <c r="D19" s="15"/>
      <c r="E19" s="15"/>
    </row>
    <row r="20" spans="1:5" ht="15.75" hidden="1" thickBot="1">
      <c r="A20" s="15"/>
      <c r="B20" s="108" t="str">
        <f>'Настройки '!B42</f>
        <v>Чекмарева Т.Я., 11д</v>
      </c>
      <c r="C20" s="15"/>
      <c r="D20" s="15"/>
      <c r="E20" s="15"/>
    </row>
    <row r="21" spans="1:5" ht="15.75" hidden="1" thickBot="1">
      <c r="A21" s="15"/>
      <c r="B21" s="108" t="str">
        <f>'Настройки '!B43</f>
        <v>Стрельцова Е.Г., 11в</v>
      </c>
      <c r="C21" s="15"/>
      <c r="D21" s="15"/>
      <c r="E21" s="15"/>
    </row>
    <row r="22" spans="1:5" ht="15.75" hidden="1" thickBot="1">
      <c r="A22" s="15"/>
      <c r="B22" s="108" t="str">
        <f>'Настройки '!B44</f>
        <v>Мартюшова Н.Н., 11а</v>
      </c>
      <c r="C22" s="15"/>
      <c r="D22" s="15"/>
      <c r="E22" s="15"/>
    </row>
    <row r="23" spans="1:5" ht="15.75" hidden="1" thickBot="1">
      <c r="A23" s="15"/>
      <c r="B23" s="108" t="str">
        <f>'Настройки '!B45</f>
        <v>Мартюшова Н.Н., 11б</v>
      </c>
      <c r="C23" s="15"/>
      <c r="D23" s="15"/>
      <c r="E23" s="15"/>
    </row>
    <row r="24" spans="1:5" ht="15.75" hidden="1" thickBot="1">
      <c r="A24" s="15"/>
      <c r="B24" s="108" t="str">
        <f>'Настройки '!B46</f>
        <v>Горбачева Т.П., 11г</v>
      </c>
      <c r="C24" s="15"/>
      <c r="D24" s="15"/>
      <c r="E24" s="15"/>
    </row>
    <row r="25" spans="1:5" ht="15.75" hidden="1" thickBot="1">
      <c r="A25" s="15"/>
      <c r="B25" s="108" t="str">
        <f>'Настройки '!B47</f>
        <v>Боронина О.А.</v>
      </c>
      <c r="C25" s="15"/>
      <c r="D25" s="15"/>
      <c r="E25" s="15"/>
    </row>
    <row r="26" spans="1:5" ht="15.75" hidden="1" thickBot="1">
      <c r="A26" s="15"/>
      <c r="B26" s="108">
        <f>'Настройки '!B48</f>
        <v>0</v>
      </c>
      <c r="C26" s="15"/>
      <c r="D26" s="15"/>
      <c r="E26" s="15"/>
    </row>
    <row r="27" spans="1:5" ht="15.75" hidden="1" thickBot="1">
      <c r="A27" s="15"/>
      <c r="B27" s="108">
        <f>'Настройки '!B49</f>
        <v>0</v>
      </c>
      <c r="C27" s="15"/>
      <c r="D27" s="15"/>
      <c r="E27" s="15"/>
    </row>
    <row r="28" spans="1:5" ht="15.75" hidden="1" thickBot="1">
      <c r="A28" s="15"/>
      <c r="B28" s="108">
        <f>'Настройки '!B50</f>
        <v>0</v>
      </c>
      <c r="C28" s="15"/>
      <c r="D28" s="15"/>
      <c r="E28" s="15"/>
    </row>
    <row r="29" spans="1:5" ht="15.75" hidden="1" thickBot="1">
      <c r="A29" s="15"/>
      <c r="B29" s="108">
        <f>'Настройки '!B51</f>
        <v>0</v>
      </c>
      <c r="C29" s="15"/>
      <c r="D29" s="15"/>
      <c r="E29" s="15"/>
    </row>
    <row r="30" spans="1:5" ht="15.75" hidden="1" thickBot="1">
      <c r="A30" s="15"/>
      <c r="B30" s="108">
        <f>'Настройки '!B52</f>
        <v>0</v>
      </c>
      <c r="C30" s="15"/>
      <c r="D30" s="15"/>
      <c r="E30" s="15"/>
    </row>
    <row r="31" spans="1:5" ht="15.75" hidden="1" thickBot="1">
      <c r="A31" s="15"/>
      <c r="B31" s="108">
        <f>'Настройки '!B53</f>
        <v>0</v>
      </c>
      <c r="C31" s="15"/>
      <c r="D31" s="15"/>
      <c r="E31" s="15"/>
    </row>
    <row r="32" spans="1:5" ht="15.75" hidden="1" thickBot="1">
      <c r="A32" s="15"/>
      <c r="B32" s="108">
        <f>'Настройки '!B54</f>
        <v>0</v>
      </c>
      <c r="C32" s="15"/>
      <c r="D32" s="15"/>
      <c r="E32" s="15"/>
    </row>
    <row r="33" spans="3:4">
      <c r="C33" s="86">
        <f>SUM(C6:C18)</f>
        <v>0</v>
      </c>
      <c r="D33" s="86">
        <f>SUM(D6:D18)</f>
        <v>0</v>
      </c>
    </row>
  </sheetData>
  <mergeCells count="4">
    <mergeCell ref="A4:A5"/>
    <mergeCell ref="B4:B5"/>
    <mergeCell ref="C4:D4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1:S35"/>
  <sheetViews>
    <sheetView tabSelected="1" topLeftCell="A19" workbookViewId="0">
      <selection activeCell="M27" sqref="M27"/>
    </sheetView>
  </sheetViews>
  <sheetFormatPr defaultRowHeight="15"/>
  <cols>
    <col min="2" max="2" width="9" customWidth="1"/>
    <col min="3" max="3" width="9.140625" hidden="1" customWidth="1"/>
    <col min="4" max="4" width="23" customWidth="1"/>
    <col min="5" max="5" width="25.7109375" customWidth="1"/>
    <col min="6" max="6" width="12.28515625" customWidth="1"/>
    <col min="7" max="7" width="7.42578125" customWidth="1"/>
    <col min="8" max="8" width="29.140625" customWidth="1"/>
    <col min="9" max="9" width="11.42578125" customWidth="1"/>
    <col min="10" max="10" width="12.5703125" customWidth="1"/>
  </cols>
  <sheetData>
    <row r="1" spans="4:19" ht="15" customHeight="1">
      <c r="D1" s="185" t="s">
        <v>609</v>
      </c>
      <c r="E1" s="185"/>
      <c r="F1" s="185"/>
      <c r="G1" s="185"/>
      <c r="H1" s="185"/>
      <c r="I1" s="185"/>
      <c r="J1" s="185"/>
    </row>
    <row r="2" spans="4:19" ht="15" customHeight="1">
      <c r="D2" s="185"/>
      <c r="E2" s="185"/>
      <c r="F2" s="185"/>
      <c r="G2" s="185"/>
      <c r="H2" s="185"/>
      <c r="I2" s="185"/>
      <c r="J2" s="185"/>
    </row>
    <row r="3" spans="4:19" ht="15.75" thickBot="1">
      <c r="D3" s="186"/>
      <c r="E3" s="186"/>
      <c r="F3" s="186"/>
      <c r="G3" s="186"/>
      <c r="H3" s="186"/>
      <c r="I3" s="186"/>
      <c r="J3" s="186"/>
    </row>
    <row r="4" spans="4:19" ht="60.75" customHeight="1">
      <c r="D4" s="187" t="s">
        <v>564</v>
      </c>
      <c r="E4" s="187" t="s">
        <v>604</v>
      </c>
      <c r="F4" s="187" t="s">
        <v>565</v>
      </c>
      <c r="G4" s="187" t="s">
        <v>566</v>
      </c>
      <c r="H4" s="195"/>
      <c r="I4" s="187" t="s">
        <v>567</v>
      </c>
      <c r="J4" s="187" t="s">
        <v>592</v>
      </c>
    </row>
    <row r="5" spans="4:19" ht="15.75" thickBot="1">
      <c r="D5" s="188"/>
      <c r="E5" s="188"/>
      <c r="F5" s="188"/>
      <c r="G5" s="188"/>
      <c r="H5" s="197"/>
      <c r="I5" s="188"/>
      <c r="J5" s="188"/>
    </row>
    <row r="6" spans="4:19" ht="15.75" customHeight="1" thickBot="1">
      <c r="D6" s="189" t="s">
        <v>568</v>
      </c>
      <c r="E6" s="189" t="s">
        <v>568</v>
      </c>
      <c r="F6" s="192" t="s">
        <v>607</v>
      </c>
      <c r="G6" s="195">
        <v>1</v>
      </c>
      <c r="H6" s="106" t="s">
        <v>610</v>
      </c>
      <c r="I6" s="100">
        <v>0</v>
      </c>
      <c r="J6" s="100">
        <v>30</v>
      </c>
      <c r="P6" s="105"/>
      <c r="Q6" s="105"/>
      <c r="R6" s="105"/>
      <c r="S6" s="105"/>
    </row>
    <row r="7" spans="4:19" ht="15.75" thickBot="1">
      <c r="D7" s="190"/>
      <c r="E7" s="190"/>
      <c r="F7" s="193"/>
      <c r="G7" s="196"/>
      <c r="H7" s="106" t="s">
        <v>611</v>
      </c>
      <c r="I7" s="100">
        <v>0</v>
      </c>
      <c r="J7" s="100">
        <v>30</v>
      </c>
    </row>
    <row r="8" spans="4:19" ht="15.75" thickBot="1">
      <c r="D8" s="190"/>
      <c r="E8" s="190"/>
      <c r="F8" s="193"/>
      <c r="G8" s="196"/>
      <c r="H8" s="106" t="s">
        <v>612</v>
      </c>
      <c r="I8" s="100">
        <v>0</v>
      </c>
      <c r="J8" s="100">
        <v>30</v>
      </c>
    </row>
    <row r="9" spans="4:19" ht="15.75" thickBot="1">
      <c r="D9" s="191"/>
      <c r="E9" s="191"/>
      <c r="F9" s="194"/>
      <c r="G9" s="197"/>
      <c r="H9" s="106" t="s">
        <v>613</v>
      </c>
      <c r="I9" s="100">
        <v>0</v>
      </c>
      <c r="J9" s="100">
        <v>30</v>
      </c>
    </row>
    <row r="10" spans="4:19" ht="16.5" customHeight="1" thickBot="1">
      <c r="D10" s="199" t="s">
        <v>573</v>
      </c>
      <c r="E10" s="199" t="s">
        <v>573</v>
      </c>
      <c r="F10" s="202" t="s">
        <v>607</v>
      </c>
      <c r="G10" s="104">
        <v>1</v>
      </c>
      <c r="H10" s="106" t="s">
        <v>614</v>
      </c>
      <c r="I10" s="100">
        <v>0</v>
      </c>
      <c r="J10" s="100">
        <v>30</v>
      </c>
    </row>
    <row r="11" spans="4:19" ht="15.75" thickBot="1">
      <c r="D11" s="200"/>
      <c r="E11" s="200"/>
      <c r="F11" s="203"/>
      <c r="G11" s="104">
        <v>1</v>
      </c>
      <c r="H11" s="106" t="s">
        <v>603</v>
      </c>
      <c r="I11" s="100">
        <v>0</v>
      </c>
      <c r="J11" s="100">
        <v>30</v>
      </c>
    </row>
    <row r="12" spans="4:19" ht="15.75" customHeight="1" thickBot="1">
      <c r="D12" s="200"/>
      <c r="E12" s="200"/>
      <c r="F12" s="203"/>
      <c r="G12" s="104">
        <v>1</v>
      </c>
      <c r="H12" s="106" t="s">
        <v>615</v>
      </c>
      <c r="I12" s="99">
        <v>0</v>
      </c>
      <c r="J12" s="100">
        <v>30</v>
      </c>
    </row>
    <row r="13" spans="4:19" ht="15.75" customHeight="1" thickBot="1">
      <c r="D13" s="201"/>
      <c r="E13" s="201"/>
      <c r="F13" s="204"/>
      <c r="G13" s="104">
        <v>1</v>
      </c>
      <c r="H13" s="116" t="s">
        <v>616</v>
      </c>
      <c r="I13" s="107">
        <v>0</v>
      </c>
      <c r="J13" s="100">
        <v>30</v>
      </c>
    </row>
    <row r="14" spans="4:19" ht="30.75" thickBot="1">
      <c r="D14" s="101" t="s">
        <v>16</v>
      </c>
      <c r="E14" s="102" t="s">
        <v>575</v>
      </c>
      <c r="F14" s="103" t="s">
        <v>607</v>
      </c>
      <c r="G14" s="104">
        <v>1</v>
      </c>
      <c r="H14" s="123" t="s">
        <v>617</v>
      </c>
      <c r="I14" s="99">
        <v>0</v>
      </c>
      <c r="J14" s="100">
        <v>30</v>
      </c>
      <c r="M14" s="89"/>
    </row>
    <row r="15" spans="4:19" ht="32.25" thickBot="1">
      <c r="D15" s="112" t="s">
        <v>605</v>
      </c>
      <c r="E15" s="112" t="s">
        <v>605</v>
      </c>
      <c r="F15" s="109" t="s">
        <v>607</v>
      </c>
      <c r="G15" s="111">
        <v>1</v>
      </c>
      <c r="H15" s="117" t="s">
        <v>618</v>
      </c>
      <c r="I15" s="113" t="s">
        <v>602</v>
      </c>
      <c r="J15" s="216" t="s">
        <v>619</v>
      </c>
    </row>
    <row r="16" spans="4:19" ht="15.75" thickBot="1">
      <c r="D16" s="205" t="s">
        <v>601</v>
      </c>
      <c r="E16" s="205" t="s">
        <v>601</v>
      </c>
      <c r="F16" s="192" t="s">
        <v>608</v>
      </c>
      <c r="G16" s="195">
        <v>1</v>
      </c>
      <c r="H16" s="117" t="s">
        <v>620</v>
      </c>
      <c r="I16" s="107">
        <v>0</v>
      </c>
      <c r="J16" s="100">
        <v>15</v>
      </c>
    </row>
    <row r="17" spans="4:10" ht="15.75" customHeight="1" thickBot="1">
      <c r="D17" s="206"/>
      <c r="E17" s="206"/>
      <c r="F17" s="193"/>
      <c r="G17" s="196"/>
      <c r="H17" s="117" t="s">
        <v>622</v>
      </c>
      <c r="I17" s="107">
        <v>0</v>
      </c>
      <c r="J17" s="100">
        <v>15</v>
      </c>
    </row>
    <row r="18" spans="4:10" ht="15.75" thickBot="1">
      <c r="D18" s="207"/>
      <c r="E18" s="207"/>
      <c r="F18" s="198"/>
      <c r="G18" s="197"/>
      <c r="H18" s="117" t="s">
        <v>621</v>
      </c>
      <c r="I18" s="107">
        <v>0</v>
      </c>
      <c r="J18" s="100">
        <v>15</v>
      </c>
    </row>
    <row r="19" spans="4:10" ht="15.75" customHeight="1" thickBot="1">
      <c r="D19" s="189" t="s">
        <v>577</v>
      </c>
      <c r="E19" s="189" t="s">
        <v>577</v>
      </c>
      <c r="F19" s="192" t="s">
        <v>608</v>
      </c>
      <c r="G19" s="195">
        <v>1</v>
      </c>
      <c r="H19" s="118" t="s">
        <v>623</v>
      </c>
      <c r="I19" s="99">
        <v>0</v>
      </c>
      <c r="J19" s="100">
        <v>15</v>
      </c>
    </row>
    <row r="20" spans="4:10" ht="15.75" thickBot="1">
      <c r="D20" s="190"/>
      <c r="E20" s="190"/>
      <c r="F20" s="193"/>
      <c r="G20" s="196"/>
      <c r="H20" s="118" t="s">
        <v>624</v>
      </c>
      <c r="I20" s="107">
        <v>0</v>
      </c>
      <c r="J20" s="100">
        <v>15</v>
      </c>
    </row>
    <row r="21" spans="4:10" ht="15.75" thickBot="1">
      <c r="D21" s="190"/>
      <c r="E21" s="190"/>
      <c r="F21" s="193"/>
      <c r="G21" s="196"/>
      <c r="H21" s="117" t="s">
        <v>625</v>
      </c>
      <c r="I21" s="107">
        <v>0</v>
      </c>
      <c r="J21" s="100">
        <v>15</v>
      </c>
    </row>
    <row r="22" spans="4:10" ht="15.75" thickBot="1">
      <c r="D22" s="190"/>
      <c r="E22" s="190"/>
      <c r="F22" s="193"/>
      <c r="G22" s="196"/>
      <c r="H22" s="217" t="s">
        <v>626</v>
      </c>
      <c r="I22" s="218">
        <v>0</v>
      </c>
      <c r="J22" s="99">
        <v>15</v>
      </c>
    </row>
    <row r="23" spans="4:10" ht="45.75" customHeight="1" thickBot="1">
      <c r="D23" s="219" t="s">
        <v>579</v>
      </c>
      <c r="E23" s="220" t="s">
        <v>579</v>
      </c>
      <c r="F23" s="221" t="s">
        <v>607</v>
      </c>
      <c r="G23" s="222">
        <v>1</v>
      </c>
      <c r="H23" s="223"/>
      <c r="I23" s="220">
        <v>0</v>
      </c>
      <c r="J23" s="224">
        <v>30</v>
      </c>
    </row>
    <row r="24" spans="4:10" ht="15.75" customHeight="1" thickBot="1">
      <c r="D24" s="225" t="s">
        <v>580</v>
      </c>
      <c r="E24" s="212" t="s">
        <v>580</v>
      </c>
      <c r="F24" s="203" t="s">
        <v>607</v>
      </c>
      <c r="G24" s="209">
        <v>1</v>
      </c>
      <c r="H24" s="118" t="s">
        <v>627</v>
      </c>
      <c r="I24" s="100">
        <v>0</v>
      </c>
      <c r="J24" s="100">
        <v>30</v>
      </c>
    </row>
    <row r="25" spans="4:10" ht="15.75" thickBot="1">
      <c r="D25" s="226"/>
      <c r="E25" s="212"/>
      <c r="F25" s="203"/>
      <c r="G25" s="209"/>
      <c r="H25" s="121" t="s">
        <v>628</v>
      </c>
      <c r="I25" s="100">
        <v>0</v>
      </c>
      <c r="J25" s="100">
        <v>30</v>
      </c>
    </row>
    <row r="26" spans="4:10" ht="15.75" thickBot="1">
      <c r="D26" s="226"/>
      <c r="E26" s="212"/>
      <c r="F26" s="203"/>
      <c r="G26" s="209"/>
      <c r="H26" s="122" t="s">
        <v>629</v>
      </c>
      <c r="I26" s="99">
        <v>0</v>
      </c>
      <c r="J26" s="100">
        <v>30</v>
      </c>
    </row>
    <row r="27" spans="4:10" ht="15.75" thickBot="1">
      <c r="D27" s="227"/>
      <c r="E27" s="213"/>
      <c r="F27" s="204"/>
      <c r="G27" s="210"/>
      <c r="H27" s="122" t="s">
        <v>630</v>
      </c>
      <c r="I27" s="107">
        <v>0</v>
      </c>
      <c r="J27" s="100">
        <v>30</v>
      </c>
    </row>
    <row r="28" spans="4:10" ht="15.75" customHeight="1" thickBot="1">
      <c r="D28" s="211" t="s">
        <v>583</v>
      </c>
      <c r="E28" s="211" t="s">
        <v>583</v>
      </c>
      <c r="F28" s="202" t="s">
        <v>607</v>
      </c>
      <c r="G28" s="208">
        <v>1</v>
      </c>
      <c r="H28" s="124" t="s">
        <v>631</v>
      </c>
      <c r="I28" s="107">
        <v>0</v>
      </c>
      <c r="J28" s="100">
        <v>30</v>
      </c>
    </row>
    <row r="29" spans="4:10" ht="15.75" thickBot="1">
      <c r="D29" s="212"/>
      <c r="E29" s="212"/>
      <c r="F29" s="203"/>
      <c r="G29" s="209"/>
      <c r="H29" s="124" t="s">
        <v>632</v>
      </c>
      <c r="I29" s="107">
        <v>0</v>
      </c>
      <c r="J29" s="100">
        <v>30</v>
      </c>
    </row>
    <row r="30" spans="4:10" ht="15.75" thickBot="1">
      <c r="D30" s="212"/>
      <c r="E30" s="212"/>
      <c r="F30" s="203"/>
      <c r="G30" s="209"/>
      <c r="H30" s="124" t="s">
        <v>633</v>
      </c>
      <c r="I30" s="107">
        <v>0</v>
      </c>
      <c r="J30" s="100">
        <v>30</v>
      </c>
    </row>
    <row r="31" spans="4:10" ht="15.75" thickBot="1">
      <c r="D31" s="212"/>
      <c r="E31" s="212"/>
      <c r="F31" s="203"/>
      <c r="G31" s="209"/>
      <c r="H31" s="124" t="s">
        <v>634</v>
      </c>
      <c r="I31" s="99">
        <v>0</v>
      </c>
      <c r="J31" s="100">
        <v>30</v>
      </c>
    </row>
    <row r="32" spans="4:10" ht="15.75" thickBot="1">
      <c r="D32" s="211" t="s">
        <v>600</v>
      </c>
      <c r="E32" s="214" t="s">
        <v>600</v>
      </c>
      <c r="F32" s="202" t="s">
        <v>607</v>
      </c>
      <c r="G32" s="114">
        <v>1</v>
      </c>
      <c r="H32" s="125" t="s">
        <v>606</v>
      </c>
      <c r="I32" s="107">
        <v>0</v>
      </c>
      <c r="J32" s="100">
        <v>30</v>
      </c>
    </row>
    <row r="33" spans="4:10" ht="15.75" thickBot="1">
      <c r="D33" s="213"/>
      <c r="E33" s="215"/>
      <c r="F33" s="204"/>
      <c r="G33" s="115"/>
      <c r="H33" s="125" t="s">
        <v>635</v>
      </c>
      <c r="I33" s="107">
        <v>0</v>
      </c>
      <c r="J33" s="100">
        <v>30</v>
      </c>
    </row>
    <row r="34" spans="4:10" ht="15.75" thickBot="1">
      <c r="D34" s="119" t="s">
        <v>589</v>
      </c>
      <c r="E34" s="119" t="s">
        <v>589</v>
      </c>
      <c r="F34" s="126" t="s">
        <v>607</v>
      </c>
      <c r="G34" s="120">
        <v>1</v>
      </c>
      <c r="H34" s="122" t="s">
        <v>636</v>
      </c>
      <c r="I34" s="107">
        <v>0</v>
      </c>
      <c r="J34" s="100">
        <v>30</v>
      </c>
    </row>
    <row r="35" spans="4:10" ht="15.75" thickBot="1">
      <c r="D35" s="182" t="s">
        <v>591</v>
      </c>
      <c r="E35" s="183"/>
      <c r="F35" s="183"/>
      <c r="G35" s="183"/>
      <c r="H35" s="184"/>
      <c r="I35" s="110">
        <v>0</v>
      </c>
      <c r="J35" s="106">
        <f>SUM(J6:J34)</f>
        <v>735</v>
      </c>
    </row>
  </sheetData>
  <mergeCells count="35">
    <mergeCell ref="E32:E33"/>
    <mergeCell ref="F32:F33"/>
    <mergeCell ref="D28:D31"/>
    <mergeCell ref="E28:E31"/>
    <mergeCell ref="F28:F31"/>
    <mergeCell ref="D32:D33"/>
    <mergeCell ref="G16:G18"/>
    <mergeCell ref="G28:G31"/>
    <mergeCell ref="D24:D27"/>
    <mergeCell ref="E24:E27"/>
    <mergeCell ref="F24:F27"/>
    <mergeCell ref="G24:G27"/>
    <mergeCell ref="F4:F5"/>
    <mergeCell ref="D10:D13"/>
    <mergeCell ref="E10:E13"/>
    <mergeCell ref="F10:F13"/>
    <mergeCell ref="D16:D18"/>
    <mergeCell ref="E16:E18"/>
    <mergeCell ref="F16:F18"/>
    <mergeCell ref="D35:H35"/>
    <mergeCell ref="D1:J3"/>
    <mergeCell ref="I4:I5"/>
    <mergeCell ref="J4:J5"/>
    <mergeCell ref="D6:D9"/>
    <mergeCell ref="E6:E9"/>
    <mergeCell ref="F6:F9"/>
    <mergeCell ref="G6:G9"/>
    <mergeCell ref="H4:H5"/>
    <mergeCell ref="D19:D22"/>
    <mergeCell ref="E19:E22"/>
    <mergeCell ref="F19:F22"/>
    <mergeCell ref="G19:G22"/>
    <mergeCell ref="G4:G5"/>
    <mergeCell ref="D4:D5"/>
    <mergeCell ref="E4:E5"/>
  </mergeCells>
  <dataValidations disablePrompts="1" count="1">
    <dataValidation type="list" allowBlank="1" showInputMessage="1" showErrorMessage="1" sqref="Q6">
      <formula1>$X$9:$X$31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Настройки </vt:lpstr>
      <vt:lpstr>11</vt:lpstr>
      <vt:lpstr>9</vt:lpstr>
      <vt:lpstr>журнал регистрации</vt:lpstr>
      <vt:lpstr>Прил1_Реестр</vt:lpstr>
      <vt:lpstr>Расчетная ведомость</vt:lpstr>
      <vt:lpstr>кол-во учащ. и вакантные места</vt:lpstr>
      <vt:lpstr>'журнал регистрации'!Область_печати</vt:lpstr>
      <vt:lpstr>'Настройки '!Область_печати</vt:lpstr>
      <vt:lpstr>'9'!ПОП</vt:lpstr>
      <vt:lpstr>ПОП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2024-08-28T08:31:35Z</dcterms:modified>
</cp:coreProperties>
</file>